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fileSharing readOnlyRecommended="1" userName="Gedimin Bulat" algorithmName="SHA-512" hashValue="9vEuW5/H7hDBbCAAlMGjsUQGcxl57Ey5lmiwekgzIYslEooV5Qh8sB8Qt2FzlQIaIJ1BZhux2+D/tYnxg+bSEQ==" saltValue="+pKuMJPGVISzKrolhhXCUw==" spinCount="100000"/>
  <workbookPr codeName="ThisWorkbook" defaultThemeVersion="166925"/>
  <mc:AlternateContent xmlns:mc="http://schemas.openxmlformats.org/markup-compatibility/2006">
    <mc:Choice Requires="x15">
      <x15ac:absPath xmlns:x15ac="http://schemas.microsoft.com/office/spreadsheetml/2010/11/ac" url="S:\Warehouse\Bill of Lading\"/>
    </mc:Choice>
  </mc:AlternateContent>
  <xr:revisionPtr revIDLastSave="0" documentId="13_ncr:10001_{91DE937B-60C9-4348-85A4-8C3E822493DE}" xr6:coauthVersionLast="45" xr6:coauthVersionMax="45" xr10:uidLastSave="{00000000-0000-0000-0000-000000000000}"/>
  <bookViews>
    <workbookView xWindow="-28920" yWindow="825" windowWidth="29040" windowHeight="16440" xr2:uid="{8EB84568-AD3B-48F3-9557-8B21847FA9FB}"/>
  </bookViews>
  <sheets>
    <sheet name="BLANK" sheetId="2" r:id="rId1"/>
    <sheet name="REF" sheetId="1" state="hidden" r:id="rId2"/>
  </sheets>
  <definedNames>
    <definedName name="_xlnm.Print_Area" localSheetId="0">BLANK!$A$1:$T$51</definedName>
    <definedName name="_xlnm.Print_Titles" localSheetId="0">BLANK!$1:$16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6" i="2" l="1"/>
  <c r="S35" i="2"/>
  <c r="A14" i="2" l="1"/>
  <c r="A10" i="2"/>
  <c r="A12" i="2"/>
</calcChain>
</file>

<file path=xl/sharedStrings.xml><?xml version="1.0" encoding="utf-8"?>
<sst xmlns="http://schemas.openxmlformats.org/spreadsheetml/2006/main" count="280" uniqueCount="264">
  <si>
    <t>ShippingNames</t>
  </si>
  <si>
    <t>UN0323, Cartridges, power device, 1.4s, PGII</t>
  </si>
  <si>
    <t>UN1123, Butyl acetates, 3, PGII</t>
  </si>
  <si>
    <t>UN1133, Adhesives, containing a flammable liquid (n-hexane, acetone), 3, PGIII</t>
  </si>
  <si>
    <t xml:space="preserve">UN1133, Adhesives, containing a flammable liquid, 3, PG III </t>
  </si>
  <si>
    <t>UN1133, Adhesives, containing a flammable liquid, 3, PGII</t>
  </si>
  <si>
    <t>UN1139, Coating solution, 3, PG III</t>
  </si>
  <si>
    <t>UN1139, Coating Solution, 3, PGIII</t>
  </si>
  <si>
    <t xml:space="preserve">UN1139, Coating Solution, 3, PGIII </t>
  </si>
  <si>
    <t>UN1173, Ethyl acetate, 3, PGII</t>
  </si>
  <si>
    <t>UN1219, Isopropanol or  Isopropyl alcohol, 3, PGIII</t>
  </si>
  <si>
    <t>UN1219, Isopropyl alcohol, 3, PGII</t>
  </si>
  <si>
    <t>UN1263, Paint (aliphatic hydrocarbons, toluene), 3, PGII</t>
  </si>
  <si>
    <t>UN1263, Paint related material, 3, PGII</t>
  </si>
  <si>
    <t>UN1263, Paint related materials, 3, PGIII</t>
  </si>
  <si>
    <t>UN1263, Paint, 3, PGII</t>
  </si>
  <si>
    <t>UN1263, Paint, 3, PGIII</t>
  </si>
  <si>
    <t>UN1268, Petroleum distillates, N.O.S. (contains Aromatic Hydrocarbon), 3, PGIII</t>
  </si>
  <si>
    <t>UN1268, Petroleum distillates, N.O.S. (contains mineral spirits), 3, PGIII</t>
  </si>
  <si>
    <t>UN1268, Petroleum distillates, N.O.S. (NAPTHAPETROLEUM, NAPTHASOLVENT), 3, PGIII</t>
  </si>
  <si>
    <t>UN1268, Petroleum distillates, N.O.S. (Stoddard solvent), 3, PGIII</t>
  </si>
  <si>
    <t>UN1294, Toluene, 3, PGII</t>
  </si>
  <si>
    <t>UN1307, Xylenes, 3, PGII</t>
  </si>
  <si>
    <t xml:space="preserve">UN1719, Caustic alkali liquids, N.O.S. (Potassium Methylsiliconate), 8, PG III </t>
  </si>
  <si>
    <t>UN1760, Corrosive liquid N.O.S. (Sulfuric acid, glycolic acid), 8, PGII</t>
  </si>
  <si>
    <t>UN1760, Corrosive liquid N.O.S. (Sulfuric acid, phosphoric acid), 8, PGII</t>
  </si>
  <si>
    <t>UN1760, Corrosive Liquid, N.O.S. (Alkaline Amine, Nonylphenol), 8, PGIII, Marine Pollutant</t>
  </si>
  <si>
    <t>UN1760, Corrosive Liquid, N.O.S. (Phosphoric acid, glycolic acid), 8, PGII</t>
  </si>
  <si>
    <t>UN1760, Corrosive liquid, N.O.S. (Trimethylolpropane-epichlorohydrin copolymer), 8, PGIII</t>
  </si>
  <si>
    <t xml:space="preserve">UN1760, Corrosive liquids, N.O.S. (1,3-Cyclohexanedimethanamine), 8, PG III </t>
  </si>
  <si>
    <t xml:space="preserve">UN1760, Corrosive liquids, N.O.S. (Alkaline Amine), 8, PG III </t>
  </si>
  <si>
    <t>UN1760, Corrosive liquids, N.O.S. (Alkaline Amine), 8, PG III, MARINE POLLUTANT</t>
  </si>
  <si>
    <t xml:space="preserve">UN1760, Corrosive liquids, N.O.S. (Alkaline Amine), 8, PGIII </t>
  </si>
  <si>
    <t>UN1760, Corrosive liquids, N.O.S. (Alkaline Amine, Nonylphenol) 8, PGIII, MARINE POLLUTANT</t>
  </si>
  <si>
    <t xml:space="preserve">UN1760, Corrosive liquids, N.O.S. (Alkaline Amine, Nonylphenol), 8, PG II, MARINE POLLUTANT </t>
  </si>
  <si>
    <t xml:space="preserve">UN1760, Corrosive liquids, N.O.S. (Alkaline Amine, Nonylphenol), 8, PGIII, MARINE POLLUTANT </t>
  </si>
  <si>
    <t>UN1760, Corrosive liquids, N.O.S. (amines), 8,PGIII</t>
  </si>
  <si>
    <t xml:space="preserve">UN1760, Corrosive liquids, N.O.S. (Modified Polyamine), 8, PG II </t>
  </si>
  <si>
    <t xml:space="preserve">UN1760, Corrosive liquids, N.O.S. (Modified Polyamine), 8, PGIII </t>
  </si>
  <si>
    <t>UN1760, Corrosive liquids, N.O.S. (Modified polyamine, Benzyl alcohol), 8, PGIII</t>
  </si>
  <si>
    <t>UN1760, Corrosive liquids, N.O.S. (Nonylphenol), 8, PGIII</t>
  </si>
  <si>
    <t>UN1760, Corrosive liquids, N.O.S. (Tetraethylene Pentamine), 8, PGII</t>
  </si>
  <si>
    <t>UN1789, Hydrochloric Acid, 8, PGII</t>
  </si>
  <si>
    <t>UN1805, Phosphoric acid solution, 8, PGIII</t>
  </si>
  <si>
    <t>UN1814, Potassium hydroxide, solution (), 8, PGII</t>
  </si>
  <si>
    <t>UN1866, Resin solution, 3, PG II</t>
  </si>
  <si>
    <t xml:space="preserve">UN1866, Resin solution, 3, PG III </t>
  </si>
  <si>
    <t>UN1866, Resin solution, 3, PGIII</t>
  </si>
  <si>
    <t xml:space="preserve">UN1866, Resin solution, flammable, 3, PG III </t>
  </si>
  <si>
    <t>UN1866, Resin solution, flammable, 3, PGII</t>
  </si>
  <si>
    <t>UN1866, Resin solution, flammable, 3, PGIII</t>
  </si>
  <si>
    <t>UN1950, Aerosols, flammable, (contains Hexanes), 2.1, PG, Marine Pollutant</t>
  </si>
  <si>
    <t>UN1950, Aerosols, flammable, (each not exceeding 1 L capacity), 2.1, PG</t>
  </si>
  <si>
    <t>UN1950, Aerosols, flammable, 2.1, PG</t>
  </si>
  <si>
    <t>UN1950, Aerosols, flammable, 2.1, PGX</t>
  </si>
  <si>
    <t>UN1978, Propane, 2.1, PG</t>
  </si>
  <si>
    <t xml:space="preserve">UN1993, Combustibible liquid, N.O.S. (Contains Diesel), 3, PGIII </t>
  </si>
  <si>
    <t>UN1993, Combustible liquid, N.O.S. (contains D-Limonene), 3, PGIII</t>
  </si>
  <si>
    <t>UN1993, Flammable liquid, N.O.S. (t-butyl acetate), 3, PGII</t>
  </si>
  <si>
    <t>UN1993, Flammable liquids, N.O.S. (Mineral spirits), PGIII</t>
  </si>
  <si>
    <t xml:space="preserve">UN1993, Flammable liquids, N.O.S. (Petroleum Distillates), 3, PG III </t>
  </si>
  <si>
    <t>UN1993, Flammable liquids, N.O.S., (xylene), 3, PGIII</t>
  </si>
  <si>
    <t>UN1999, Tars, liquid, 3, PGIII</t>
  </si>
  <si>
    <t>UN2735, Amines, liquid, corrosive, N.O.S. (Aminoethylpiperazine, Nonylphenol), 8, PGII</t>
  </si>
  <si>
    <t>UN2735, Amines, liquid, corrosive, N.O.S. (Benzene-1,3-Dimethaneamine), 8, PGII</t>
  </si>
  <si>
    <t>UN2735, Amines, liquid, corrosive, N.O.S. (Diethylenetriamine), 8, PGII</t>
  </si>
  <si>
    <t>UN2735, Amines, liquid, corrosive, N.O.S. (Etraethylenepentamine), 8, PGII</t>
  </si>
  <si>
    <t>UN2735, Amines, liquid, corrosive, N.O.S. (Tetraethylenepentamine), 8, PGIII</t>
  </si>
  <si>
    <t>UN2735, Amines, liquid, corrosive, N.O.S. (Tetraethylenepentamine, 8, PGIII</t>
  </si>
  <si>
    <t>UN2735, Amines, liquid, corrosive, N.O.S. (Triethylenetetramine), 8, PGIII</t>
  </si>
  <si>
    <t xml:space="preserve">UN2735, Amines, liquid, corrosive, N.O.S. (Tris (Dimethylaminomethyl) Phenol), 8, PG III </t>
  </si>
  <si>
    <t>UN2735, Amines, liquid, corrosive, N.O.S., 8, PGIII</t>
  </si>
  <si>
    <t>UN2735, Polyamines, liquid, corrosive, N.O.S. (Isophoronediamine, m-Phenylenebis (methylamine)), 8, PGIII</t>
  </si>
  <si>
    <t>UN2922, CORROSIVE LIQUIDS, TOXIC N.O.S. (Hydrogen Chloride, Ammonium Bifloride), 8, PGII</t>
  </si>
  <si>
    <t>UN2922, Corrosive liquids, toxic, N.O.S. (Hydrogen Chloride, Ammonium Bifluoride), 8, PGII</t>
  </si>
  <si>
    <t xml:space="preserve">UN3077, Environmentally hazardous substances, solid, N.O.S. (Butyl Benzyl Phthalate), 9, PGIII, MARINE POLLUTANT </t>
  </si>
  <si>
    <t>UN3077, Environmentally hazardous substances, solid, N.O.S. (Xylene), 9, PGIII</t>
  </si>
  <si>
    <t>UN3082, ENVIRONMENTALLY HAZARDOUS SUBSTANCE, LIQUID, N.O.S. (Nonylphenol), 9, PG III, MARINE POLLUTANT</t>
  </si>
  <si>
    <t>UN3082, Environmentally hazardous substance, liquid, N.O.S. (Nonylphenol), 9, PGIII, Marine Pollutant</t>
  </si>
  <si>
    <t>UN3082, Environmentally hazardous substance, liquid, N.O.S., (Bisphenol F epoxy resin, Reaction product:bisphenol-A-(epichlorohydrin)), 9, PGIII</t>
  </si>
  <si>
    <t>UN3082, Environmentally hazardous substances, liquid, N.O.S (Isophoronediamine)., 9, PGIII, Marine Pollutant</t>
  </si>
  <si>
    <t>UN3082, Environmentally hazardous substances, liquid, N.O.S. (4-Nonylphenol, Poly(oxypropylene) diamine), 9, PGIII, Marine Pollutant</t>
  </si>
  <si>
    <t>UN3082, Environmentally hazardous substances, liquid, N.O.S. (Alkaline Amine, Nonylphenol), 9, PGIII, MARINE POLLUTANT</t>
  </si>
  <si>
    <t>UN3082, Environmentally hazardous substances, liquid, N.O.S. (Alkane, C14-17-,chloro), 9, PGIII, Marine Pollutant</t>
  </si>
  <si>
    <t>UN3082, Environmentally hazardous substances, liquid, N.O.S. (Bisphenol A / epichlorohydrin resin), 9, PGIII</t>
  </si>
  <si>
    <t>UN3082, Environmentally hazardous substances, liquid, N.O.S. (Bisphenol A-Epichlorohydrin polymer; Bisphenol F-Epichlorohydrin polymer), 9, PGIII</t>
  </si>
  <si>
    <t>UN3082, Environmentally hazardous substances, liquid, N.O.S. (bisphenol-A-(epichlorhydrin) epoxy resin), 9, PGIII</t>
  </si>
  <si>
    <t>UN3082, Environmentally hazardous substances, liquid, N.O.S. (bisphenol-A-(epichlorhydrin) epoxy resin), 9, PGIII, Marine Pollutant</t>
  </si>
  <si>
    <t>UN3082, Environmentally hazardous substances, liquid, N.O.S. (Bisphenol-A-Epichlorohydrin resin), 9, PGIII, Marine Pollutant</t>
  </si>
  <si>
    <t>UN3082, Environmentally hazardous substances, liquid, N.O.S. (Bisphenol-A-Epichlorohydrin), 9, PGIII, Marine Pollutant</t>
  </si>
  <si>
    <t>UN3082, Environmentally hazardous substances, liquid, N.O.S. (Contains dibenzoyl peroxide), 9, PGIII, Marine Pollutant</t>
  </si>
  <si>
    <t>UN3082, Environmentally hazardous substances, liquid, N.O.S. (Nonylphenol), 9, PG III, MARINE POLLUTANT</t>
  </si>
  <si>
    <t xml:space="preserve">UN3082, Environmentally hazardous substances, liquid, N.O.S. (Nonylphenol), 9, PG III, MARINE POLLUTANT </t>
  </si>
  <si>
    <t>UN3082, Environmentally hazardous substances, liquid, N.O.S. (Nonylphenol), 9, PGIII, MARINE POLLUTANT</t>
  </si>
  <si>
    <t>UN3082, Environmentally hazardous substances, liquid, N.O.S. (Standard Dibenzoyl Peroxide), 9, PGIII, Marine Pollutant</t>
  </si>
  <si>
    <t>UN3082, Environmentally hazardous substances, liquid, N.O.S. (Tetraamminezinc(2+) Carbonate, Diethylene glycol monoethyl ether), 9, PGIII</t>
  </si>
  <si>
    <t>UN3082, Environmentally hazardous substances, liquid, N.O.S., 9, PGIII</t>
  </si>
  <si>
    <t>UN3106, Organic peroxide type D, solid, 5.2, PG</t>
  </si>
  <si>
    <t>UN3108, Organic peroxide type E, solid, 5.2, PGII</t>
  </si>
  <si>
    <t>UN3161, Liquefied gas, flammable, N.O.S. (Propane, n-Butane, n-Hexane), 2.1, PG</t>
  </si>
  <si>
    <t xml:space="preserve">UN3264, Corrosive liquid, acidic, inorganic, N.O.S. (Contains Hydrochloric acid, solution), 8, PGIII </t>
  </si>
  <si>
    <t>UN3264, Corrosive liquid, acidic, inorganic, N.O.S. (contains nitric acid, sulphamidic acid), 8, PGII</t>
  </si>
  <si>
    <t>UN3264, Corrosive Liquid, Acidic, Inorganic, N.O.S. (Hydrochloric Acid), 8, PGIII</t>
  </si>
  <si>
    <t>UN3265, Corrosive liquid, acidic, organic, N.O.S. (Nonylphenol, Tetradecylamine), 8, PGII</t>
  </si>
  <si>
    <t>UN3267, Corrosive liquid, basic, organic, N.O.S. (Isophoronediamine, Polyoxypropylenediamine), 8, PGIII</t>
  </si>
  <si>
    <t>UN3501, Chemical under pressure, flammable, N.O.S. (Dimethyl Ether, Pentane), 2.1, PG</t>
  </si>
  <si>
    <t>UN3501, Chemical under pressure, flammable, N.O.S. (Methyl Acetate, Propane, Butane), 2.1, PG</t>
  </si>
  <si>
    <t>UN3501, Chemical under pressure, flammable, N.O.S. (Dimethyl Ether, Isopentane), 2.1, PG</t>
  </si>
  <si>
    <t>ORIGINAL - NOT NEGOTIABLE</t>
  </si>
  <si>
    <t>CARRIER:</t>
  </si>
  <si>
    <t>AT:</t>
  </si>
  <si>
    <t>RECEIVED, subject to classifications and tariffs in effect on the date of the issue of this Bill of Lading.</t>
  </si>
  <si>
    <t>The property described below, in apparent good order, except as noted (contents and condition of contents of packages unknown), marked, consigned, and destined as indicated below, which said carrier (the word carrier being understood throughout this contract as meaning any person or corporation in possession of the property under the contract) agrees to carry to its usual place of delivery at said destination, if on its route, otherwise to deliver to another carrier on the route to said destination. It is mutually agreed, as to each carrier of all or any of said property over all or any portion of said route to destination, and as to each party at any time interested in all or any of said property, that every service to be performed hereunder shall be subject to all the terms and conditions of the Uniform Domestic Straight Bill of Lading set forth (1) in Official Southern, Western and Illinois Freight Classifications in effect on the date hereof, if this is a rail or rail-water shipment, or (2) in the applicable motor carrier classification or tariff if this is a motor carrier shipment.
Shipper hereby certifies that he is familiar with all the terms and conditions of the said bill of lading, including those on the back thereof, set forth in the classification or tariff which governs the transportation of this shipment, and the said terms and conditions are hereby agreed to by the shipper and accepted for himself and his assigns.</t>
  </si>
  <si>
    <t>CONSIGNED TO:</t>
  </si>
  <si>
    <t>ADDRESS:</t>
  </si>
  <si>
    <t>CITY, STATE, ZIP</t>
  </si>
  <si>
    <t>TELEPHONE #</t>
  </si>
  <si>
    <t>NO. OF PKGS.</t>
  </si>
  <si>
    <t>UOM / PKG. TYPE</t>
  </si>
  <si>
    <t>HAZMAT</t>
  </si>
  <si>
    <t>DESCIPTION or PROPER SHIPPING NAME</t>
  </si>
  <si>
    <t>CLASS</t>
  </si>
  <si>
    <t>THIRD PARTY BILLING TO:</t>
  </si>
  <si>
    <t>CITY, STATE, ZIP:</t>
  </si>
  <si>
    <t>SHIPPER'S #:</t>
  </si>
  <si>
    <t>CONSIGNEE'S #:</t>
  </si>
  <si>
    <t>FROM:</t>
  </si>
  <si>
    <t xml:space="preserve">DATE: </t>
  </si>
  <si>
    <t>SIGNATURE:</t>
  </si>
  <si>
    <t>CONSIGNEE IS ACCEPTING GOODS WITH COUNT AS STATED.</t>
  </si>
  <si>
    <t>MASONS SUPPLY COMPANY</t>
  </si>
  <si>
    <t>X</t>
  </si>
  <si>
    <t>PAIL</t>
  </si>
  <si>
    <t>BOX</t>
  </si>
  <si>
    <t>CheckMark</t>
  </si>
  <si>
    <t>PackUnit</t>
  </si>
  <si>
    <t>BOTTLE</t>
  </si>
  <si>
    <t>DRUM</t>
  </si>
  <si>
    <t>BUCKET</t>
  </si>
  <si>
    <t>CARTON</t>
  </si>
  <si>
    <r>
      <t xml:space="preserve">WEIGHT LBS. </t>
    </r>
    <r>
      <rPr>
        <b/>
        <sz val="7"/>
        <color theme="0"/>
        <rFont val="Arial"/>
        <family val="2"/>
      </rPr>
      <t>(SUBJECT TO CORRECTION)</t>
    </r>
  </si>
  <si>
    <t>TOTAL WEIGHT OF ALL HAZARDOUS MATERIALS:</t>
  </si>
  <si>
    <t>LBS.</t>
  </si>
  <si>
    <t>PREPAID</t>
  </si>
  <si>
    <t xml:space="preserve"> ALL PALLETS WRAPPED AND IN GOOD CONDITION</t>
  </si>
  <si>
    <t>COLLECT</t>
  </si>
  <si>
    <t>Subject to Section 7 of Conditions of applicable bill of lading. If this shipment is to be delivered to the consignee without recourse on the consignor, the consignor shall sign the following statement: The carrier shall not make delivery of this shipment without payment of freight and all other lawful charges.
Per MASONS SUPPLY COMPANY.</t>
  </si>
  <si>
    <t>This is to certify that the above named materials are properly classified, described, packaged, marked and labeled, and are in proper condition for transportation according to the applicable regulations of the Department of Transportation.</t>
  </si>
  <si>
    <t>(SIGNATURE OF COSIGNER)</t>
  </si>
  <si>
    <t>Permanent post office address of shipper:</t>
  </si>
  <si>
    <t>MASONS SUPPLY COMPANY
2637 SE 12th Avenue
Portland, OR 97202</t>
  </si>
  <si>
    <r>
      <t>EMERGENCY RESPONSE NUMBER:  800-424-9300</t>
    </r>
    <r>
      <rPr>
        <b/>
        <sz val="25"/>
        <color theme="1"/>
        <rFont val="Arial"/>
        <family val="2"/>
      </rPr>
      <t xml:space="preserve"> </t>
    </r>
    <r>
      <rPr>
        <b/>
        <sz val="14"/>
        <color theme="1"/>
        <rFont val="Arial"/>
        <family val="2"/>
      </rPr>
      <t>CONTR# CCN204748</t>
    </r>
  </si>
  <si>
    <t>The agreed or declare value of the property is hereby specifically stated by the shipper to be not exceeding:</t>
  </si>
  <si>
    <t>per</t>
  </si>
  <si>
    <t>*If shipment moves between two ports by a carrier by water, the law requires that the bill of lading shall state whether it is carrier’s or shipper’s weight.
NOTE - Where the rate is dependent on value, shippers are required to state specifically in writing the agreed or declared value of the property.</t>
  </si>
  <si>
    <t>The fibre boxes used for this shipment conform to the specifications set forth in the box maker’s certificate thereon, and all other requirements of Consolidated Freight Classification.</t>
  </si>
  <si>
    <t>† Shipper’s imprint in lieu of stamp; not a part of bill of lading approved by the Interstate Commerce Commission.</t>
  </si>
  <si>
    <t xml:space="preserve">Shipper, per </t>
  </si>
  <si>
    <t xml:space="preserve">Carrier </t>
  </si>
  <si>
    <t xml:space="preserve">Per </t>
  </si>
  <si>
    <t>If charges are to be prepaid, write or stamp here, “To be Prepaid”</t>
  </si>
  <si>
    <r>
      <rPr>
        <b/>
        <sz val="13"/>
        <color theme="1"/>
        <rFont val="Arial"/>
        <family val="2"/>
      </rPr>
      <t>CONSIGNEE:</t>
    </r>
    <r>
      <rPr>
        <sz val="13"/>
        <color theme="1"/>
        <rFont val="Arial"/>
        <family val="2"/>
      </rPr>
      <t xml:space="preserve"> INSPECT FOR DAMAGE AND SHORTAGES BEFORE TAKING DELIVERY</t>
    </r>
  </si>
  <si>
    <t>NON-SHRINK GROUT - DRY CEMENT</t>
  </si>
  <si>
    <t>ARTICLES OF STEEL OR IRON</t>
  </si>
  <si>
    <t>STRAIGHT BILL OF LADING - SHORT FORM</t>
  </si>
  <si>
    <t>Address</t>
  </si>
  <si>
    <t>City</t>
  </si>
  <si>
    <t>State</t>
  </si>
  <si>
    <t>Zip</t>
  </si>
  <si>
    <t>Phone</t>
  </si>
  <si>
    <t>Branch</t>
  </si>
  <si>
    <t>14670 SE 82ND DRIVE</t>
  </si>
  <si>
    <t>OR</t>
  </si>
  <si>
    <t>WA</t>
  </si>
  <si>
    <t>CLACKAMAS</t>
  </si>
  <si>
    <t>EUGENE</t>
  </si>
  <si>
    <t>HILLSBORO</t>
  </si>
  <si>
    <t>MEDFORD</t>
  </si>
  <si>
    <t>PORTLAND</t>
  </si>
  <si>
    <t>SALEM</t>
  </si>
  <si>
    <t>RIDGEFIELD</t>
  </si>
  <si>
    <t>SEATTLE</t>
  </si>
  <si>
    <t>SUMNER</t>
  </si>
  <si>
    <t>WOODINVILLE</t>
  </si>
  <si>
    <t>1485 GLENWOOD BLVD</t>
  </si>
  <si>
    <t>555 COMMERCIAL ST, STE A</t>
  </si>
  <si>
    <t>98642-7981</t>
  </si>
  <si>
    <t>LAKEWOOD</t>
  </si>
  <si>
    <t>2036 LARS WAY</t>
  </si>
  <si>
    <t>2637 SE 12TH AVE</t>
  </si>
  <si>
    <t>7815 NE CHERRY DR</t>
  </si>
  <si>
    <t>2430 MCGILCHRIST ST SE</t>
  </si>
  <si>
    <t>7707 S UNION RIDGE PKWY</t>
  </si>
  <si>
    <t>5210 1STE AVE SOUTH</t>
  </si>
  <si>
    <t>1217 140TH AVENUE CT UNIT E</t>
  </si>
  <si>
    <t>2506 104TH ST CT SO UNIT H</t>
  </si>
  <si>
    <t>6018 234TH ST SE, STE A</t>
  </si>
  <si>
    <t>MASONS SUPPLY CLACKAMAS</t>
  </si>
  <si>
    <t>MASONS SUPPLY EUGENE</t>
  </si>
  <si>
    <t>MASONS SUPPLY EUGENE (WEST)</t>
  </si>
  <si>
    <t>MASONS SUPPLY HILLSBORO</t>
  </si>
  <si>
    <t>MASONS SUPPLY MEDFORD</t>
  </si>
  <si>
    <t>MASONS SUPPLY PORTLAND</t>
  </si>
  <si>
    <t>MASONS SUPPLY SALEM</t>
  </si>
  <si>
    <t>MASONS SUPPLY RIDGEFIELD</t>
  </si>
  <si>
    <t>MASONS SUPPLY SEATTLE</t>
  </si>
  <si>
    <t>MASONS SUPPLY SUMNER</t>
  </si>
  <si>
    <t>MASONS SUPPLY TACOMA</t>
  </si>
  <si>
    <t>MASONS SUPPLY WOODINVILLE</t>
  </si>
  <si>
    <t>503-722-1528</t>
  </si>
  <si>
    <t>541-744-6696</t>
  </si>
  <si>
    <t>541-683-1408</t>
  </si>
  <si>
    <t>503-533-0107</t>
  </si>
  <si>
    <t>541-772-6161</t>
  </si>
  <si>
    <t>503-234-4321</t>
  </si>
  <si>
    <t>503-585-5504</t>
  </si>
  <si>
    <t>360-887-4777</t>
  </si>
  <si>
    <t>206-767-4645</t>
  </si>
  <si>
    <t>253-581-6161</t>
  </si>
  <si>
    <t>425-487-6161</t>
  </si>
  <si>
    <t>253-263-6477</t>
  </si>
  <si>
    <t>Carriers</t>
  </si>
  <si>
    <t>MASONS SUPPLY TRUCK</t>
  </si>
  <si>
    <t>OAK HARBOR FREIGHT</t>
  </si>
  <si>
    <t>ATLANTIC PACIFIC FREIGHT</t>
  </si>
  <si>
    <t>B&amp;R RELIABLE TRANSPORTATION</t>
  </si>
  <si>
    <t>BECKER TRUCKING</t>
  </si>
  <si>
    <t>C.H. ROBINSON</t>
  </si>
  <si>
    <t>COURIER DIRECT</t>
  </si>
  <si>
    <t>DOLPHIN LOGISTICS</t>
  </si>
  <si>
    <t>EVANS DELIVERY</t>
  </si>
  <si>
    <t>INTER-COASTAL SHIPPING</t>
  </si>
  <si>
    <t>KNIGHT TRANSPORTATION</t>
  </si>
  <si>
    <t>LANDSHARK TRANSPORT</t>
  </si>
  <si>
    <t>OLD DOMINION FREIGHT</t>
  </si>
  <si>
    <t>R+L CARRIERS</t>
  </si>
  <si>
    <t>R&amp;M TRUCKING</t>
  </si>
  <si>
    <t>SALESMAN</t>
  </si>
  <si>
    <t>TP FREIGHT</t>
  </si>
  <si>
    <t>UNISHIPPERS</t>
  </si>
  <si>
    <t>USF REDDAWAY</t>
  </si>
  <si>
    <t>XPO LOGISTICS</t>
  </si>
  <si>
    <t>YRC FREIGHT</t>
  </si>
  <si>
    <r>
      <t xml:space="preserve">TOTAL QTY.
</t>
    </r>
    <r>
      <rPr>
        <b/>
        <sz val="7"/>
        <color theme="0"/>
        <rFont val="Arial"/>
        <family val="2"/>
      </rPr>
      <t>(Gal., Pkgs., etc.)</t>
    </r>
  </si>
  <si>
    <t>PENINSULA TRUCK LINES</t>
  </si>
  <si>
    <r>
      <t xml:space="preserve">PLACARDS PROVIDED </t>
    </r>
    <r>
      <rPr>
        <b/>
        <sz val="10"/>
        <color theme="1"/>
        <rFont val="Arial"/>
        <family val="2"/>
      </rPr>
      <t>NOTE: For all shipments of Hazardous Materials over 1,001 lbs, PLACARDS MUST BE PROVIDED</t>
    </r>
  </si>
  <si>
    <t>TOTAL WEIGHT (Manually enter items + pallet weight):</t>
  </si>
  <si>
    <r>
      <t xml:space="preserve">TOTAL WEIGHT OF ALL ITEMS </t>
    </r>
    <r>
      <rPr>
        <b/>
        <sz val="10"/>
        <color theme="1"/>
        <rFont val="Arial"/>
        <family val="2"/>
      </rPr>
      <t>(not including pallet weight)</t>
    </r>
    <r>
      <rPr>
        <b/>
        <sz val="15"/>
        <color theme="1"/>
        <rFont val="Arial"/>
        <family val="2"/>
      </rPr>
      <t>:</t>
    </r>
  </si>
  <si>
    <t>UN0161, Powder, smokeless, 1.4, PGII</t>
  </si>
  <si>
    <t>UN0014, Explosive, 1.4S, PGII</t>
  </si>
  <si>
    <t>UN1760, Corrosive liquids, N.O.S. (Xylene Diamine, 1,3-Cyclohexanedimethanamine), 8, PG II</t>
  </si>
  <si>
    <t>UN1760, Corrosive liquids, n.o.s. (m-Xylene-a, a'-diamine, Trimethylhexamethylenediamine), 8, PGIII</t>
  </si>
  <si>
    <t>UN1268, Petroleum distillates, 3, PGIII</t>
  </si>
  <si>
    <t>UN1268, Petroleum distillates, N.O.S. (Solvent naphtha (petroleum),1,2,4-Trimethylbenzene ), 3, PGIII, Marine Pollutant</t>
  </si>
  <si>
    <t>UN1268, Petroleum distillates, N.O.S. (Xylene), 3, PGIII</t>
  </si>
  <si>
    <t>UN1268, Petroleum distillates, N.O.S. (Combustible Liquid), 3, PGIII</t>
  </si>
  <si>
    <t>UN1993, Combustible Liquid, N.O.S.(NAPTHA PETROLEUM,NAPTHA SOLVENT), 3, PGIII</t>
  </si>
  <si>
    <t>UN3082, Environmentally hazardous substance, liquid, N.O.S. (epoxy resin), 9, PGIII, Marine Pollutant</t>
  </si>
  <si>
    <t>UN3267, Corrosive Liquid, Basic, Organic, N.O.S. (Phenol, 4-nonyl, branched, Isophoronediamine), 8, PGIII</t>
  </si>
  <si>
    <t>UN1993, Flammable liquids, N.O.S. (contains Aromatic Hydrocarbon), 3, PGIII</t>
  </si>
  <si>
    <t>UN1760, Corrosive liquids, N.O.S. (Glycolic acid), 8, PGII</t>
  </si>
  <si>
    <t>UN3077, Environmentally hazardous substances, solid, N.O.S. (Calcium carbonate, calcium oxide (lime), stoddard solvent), 9, PGIII, MARINE POLLUTANT</t>
  </si>
  <si>
    <t>UN1759, Corrosive solids, N.O.S. (Calcium oxide (lime)), 8, PGIII, MARINE POLLUTANT</t>
  </si>
  <si>
    <t>UN1760, Corrosive liquid N.O.S. (Hydrochloric Acid), 8, PGII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</si>
</sst>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x14ac:knownFonts="1">
    <font>
      <sz val="11"/>
      <color theme="1"/>
      <name val="Calibri"/>
      <family val="2"/>
      <scheme val="minor"/>
    </font>
    <font>
      <sz val="11"/>
      <color theme="1"/>
      <name val="Arial"/>
      <family val="2"/>
    </font>
    <font>
      <sz val="20"/>
      <color theme="1"/>
      <name val="Arial"/>
      <family val="2"/>
    </font>
    <font>
      <b/>
      <sz val="20"/>
      <color theme="1"/>
      <name val="Arial"/>
      <family val="2"/>
    </font>
    <font>
      <b/>
      <sz val="9"/>
      <color theme="1"/>
      <name val="Arial"/>
      <family val="2"/>
    </font>
    <font>
      <sz val="8"/>
      <color theme="1"/>
      <name val="Arial"/>
      <family val="2"/>
    </font>
    <font>
      <b/>
      <sz val="25"/>
      <color theme="1"/>
      <name val="Arial"/>
      <family val="2"/>
    </font>
    <font>
      <sz val="18"/>
      <color theme="1"/>
      <name val="Arial"/>
      <family val="2"/>
    </font>
    <font>
      <b/>
      <sz val="8"/>
      <color theme="1"/>
      <name val="Arial"/>
      <family val="2"/>
    </font>
    <font>
      <sz val="14"/>
      <color theme="1"/>
      <name val="Arial"/>
      <family val="2"/>
    </font>
    <font>
      <b/>
      <sz val="30"/>
      <color theme="1"/>
      <name val="Arial"/>
      <family val="2"/>
    </font>
    <font>
      <b/>
      <sz val="14"/>
      <color theme="1"/>
      <name val="Arial"/>
      <family val="2"/>
    </font>
    <font>
      <b/>
      <sz val="11"/>
      <color theme="1"/>
      <name val="Arial"/>
      <family val="2"/>
    </font>
    <font>
      <sz val="12"/>
      <color theme="1"/>
      <name val="Arial"/>
      <family val="2"/>
    </font>
    <font>
      <b/>
      <sz val="9"/>
      <color theme="0"/>
      <name val="Arial"/>
      <family val="2"/>
    </font>
    <font>
      <b/>
      <sz val="7"/>
      <color theme="0"/>
      <name val="Arial"/>
      <family val="2"/>
    </font>
    <font>
      <b/>
      <sz val="15"/>
      <color theme="1"/>
      <name val="Arial"/>
      <family val="2"/>
    </font>
    <font>
      <b/>
      <sz val="12"/>
      <color theme="1"/>
      <name val="Arial"/>
      <family val="2"/>
    </font>
    <font>
      <b/>
      <sz val="75"/>
      <color rgb="FFC00000"/>
      <name val="Arial"/>
      <family val="2"/>
    </font>
    <font>
      <b/>
      <sz val="20"/>
      <color rgb="FFC00000"/>
      <name val="Arial"/>
      <family val="2"/>
    </font>
    <font>
      <sz val="20"/>
      <color theme="1"/>
      <name val="Calibri"/>
      <family val="2"/>
      <scheme val="minor"/>
    </font>
    <font>
      <b/>
      <sz val="13"/>
      <color theme="1"/>
      <name val="Arial"/>
      <family val="2"/>
    </font>
    <font>
      <sz val="13"/>
      <color theme="1"/>
      <name val="Arial"/>
      <family val="2"/>
    </font>
    <font>
      <b/>
      <sz val="18"/>
      <color theme="1"/>
      <name val="Arial"/>
      <family val="2"/>
    </font>
    <font>
      <b/>
      <sz val="35"/>
      <color theme="1"/>
      <name val="Arial"/>
      <family val="2"/>
    </font>
    <font>
      <b/>
      <sz val="10"/>
      <color theme="1"/>
      <name val="Arial"/>
      <family val="2"/>
    </font>
  </fonts>
  <fills count="3">
    <fill>
      <patternFill patternType="none"/>
    </fill>
    <fill>
      <patternFill patternType="gray125"/>
    </fill>
    <fill>
      <patternFill patternType="solid">
        <fgColor theme="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style="thin">
        <color indexed="64"/>
      </left>
      <right/>
      <top style="thin">
        <color indexed="64"/>
      </top>
      <bottom style="thick">
        <color indexed="64"/>
      </bottom>
      <diagonal/>
    </border>
    <border>
      <left style="thin">
        <color indexed="64"/>
      </left>
      <right/>
      <top/>
      <bottom style="thick">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thin">
        <color indexed="64"/>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24">
    <xf numFmtId="0" fontId="0" fillId="0" borderId="0" xfId="0"/>
    <xf numFmtId="0" fontId="1"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9" fillId="0" borderId="0" xfId="0" applyFont="1" applyAlignment="1">
      <alignment horizontal="right" vertical="center"/>
    </xf>
    <xf numFmtId="0" fontId="9" fillId="0" borderId="26" xfId="0" applyFont="1" applyBorder="1" applyAlignment="1">
      <alignment vertical="center"/>
    </xf>
    <xf numFmtId="0" fontId="9" fillId="0" borderId="0" xfId="0" applyFont="1" applyAlignment="1">
      <alignment horizontal="center" vertical="center"/>
    </xf>
    <xf numFmtId="0" fontId="9" fillId="0" borderId="27" xfId="0" applyFont="1" applyBorder="1" applyAlignment="1">
      <alignment vertical="center"/>
    </xf>
    <xf numFmtId="0" fontId="1" fillId="0" borderId="0" xfId="0" applyFont="1" applyBorder="1" applyAlignment="1">
      <alignment vertical="center"/>
    </xf>
    <xf numFmtId="0" fontId="1" fillId="0" borderId="27" xfId="0" applyFont="1" applyBorder="1" applyAlignment="1">
      <alignment vertical="center"/>
    </xf>
    <xf numFmtId="0" fontId="12" fillId="0" borderId="21" xfId="0" applyFont="1" applyBorder="1" applyAlignment="1">
      <alignment horizontal="right" vertical="center"/>
    </xf>
    <xf numFmtId="0" fontId="1" fillId="0" borderId="21" xfId="0" applyFont="1" applyBorder="1" applyAlignment="1">
      <alignment vertical="center"/>
    </xf>
    <xf numFmtId="0" fontId="1" fillId="0" borderId="22" xfId="0" applyFont="1" applyBorder="1" applyAlignment="1">
      <alignment vertical="center"/>
    </xf>
    <xf numFmtId="0" fontId="14" fillId="2" borderId="37" xfId="0" applyFont="1" applyFill="1" applyBorder="1" applyAlignment="1">
      <alignment horizontal="center" vertical="center" wrapText="1"/>
    </xf>
    <xf numFmtId="2" fontId="16" fillId="0" borderId="1" xfId="0" applyNumberFormat="1" applyFont="1" applyBorder="1" applyAlignment="1">
      <alignment horizontal="center" vertical="center"/>
    </xf>
    <xf numFmtId="0" fontId="16" fillId="0" borderId="0" xfId="0" applyFont="1" applyBorder="1" applyAlignment="1">
      <alignment vertical="center"/>
    </xf>
    <xf numFmtId="0" fontId="1" fillId="0" borderId="9" xfId="0" applyFont="1" applyBorder="1" applyAlignment="1">
      <alignment vertical="center"/>
    </xf>
    <xf numFmtId="0" fontId="2" fillId="0" borderId="0" xfId="0" applyFont="1" applyAlignment="1">
      <alignment vertical="center" wrapText="1"/>
    </xf>
    <xf numFmtId="0" fontId="1" fillId="2" borderId="0" xfId="0" applyFont="1" applyFill="1" applyAlignment="1">
      <alignment vertical="center"/>
    </xf>
    <xf numFmtId="0" fontId="9"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horizontal="center" vertical="center" wrapText="1"/>
    </xf>
    <xf numFmtId="0" fontId="9" fillId="0" borderId="27" xfId="0" applyFont="1" applyBorder="1" applyAlignment="1" applyProtection="1">
      <alignment vertical="center"/>
    </xf>
    <xf numFmtId="0" fontId="9" fillId="0" borderId="28" xfId="0" applyFont="1" applyBorder="1" applyAlignment="1" applyProtection="1">
      <alignment horizontal="right" vertical="center"/>
    </xf>
    <xf numFmtId="0" fontId="1" fillId="0" borderId="27" xfId="0" applyFont="1" applyBorder="1" applyAlignment="1" applyProtection="1">
      <alignment horizontal="right" vertical="center"/>
    </xf>
    <xf numFmtId="0" fontId="13" fillId="0" borderId="7"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2" fontId="13" fillId="0" borderId="7" xfId="0" applyNumberFormat="1"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2" fontId="13" fillId="0" borderId="38"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 fillId="0" borderId="20" xfId="0" applyFont="1" applyBorder="1" applyAlignment="1">
      <alignment vertical="top"/>
    </xf>
    <xf numFmtId="0" fontId="1" fillId="0" borderId="21" xfId="0" applyFont="1" applyBorder="1" applyAlignment="1">
      <alignment vertical="top"/>
    </xf>
    <xf numFmtId="0" fontId="1" fillId="0" borderId="22" xfId="0" applyFont="1" applyBorder="1" applyAlignment="1">
      <alignment vertical="top"/>
    </xf>
    <xf numFmtId="0" fontId="0" fillId="0" borderId="23" xfId="0" applyBorder="1"/>
    <xf numFmtId="0" fontId="0" fillId="0" borderId="0" xfId="0" applyBorder="1"/>
    <xf numFmtId="0" fontId="0" fillId="0" borderId="24" xfId="0" applyBorder="1"/>
    <xf numFmtId="0" fontId="0" fillId="0" borderId="20" xfId="0" applyBorder="1"/>
    <xf numFmtId="0" fontId="0" fillId="0" borderId="21" xfId="0" applyBorder="1"/>
    <xf numFmtId="0" fontId="0" fillId="0" borderId="22" xfId="0" applyBorder="1"/>
    <xf numFmtId="0" fontId="0" fillId="0" borderId="0" xfId="0" applyBorder="1" applyAlignment="1">
      <alignment horizontal="center"/>
    </xf>
    <xf numFmtId="0" fontId="11" fillId="0" borderId="12" xfId="0" applyFont="1" applyBorder="1" applyAlignment="1">
      <alignment horizontal="left" vertical="center"/>
    </xf>
    <xf numFmtId="0" fontId="11" fillId="0" borderId="5" xfId="0" applyFont="1" applyBorder="1" applyAlignment="1">
      <alignment vertical="center"/>
    </xf>
    <xf numFmtId="0" fontId="9" fillId="0" borderId="0" xfId="0" applyFont="1" applyAlignment="1">
      <alignment vertical="center" wrapText="1"/>
    </xf>
    <xf numFmtId="0" fontId="21" fillId="0" borderId="13" xfId="0" applyFont="1" applyBorder="1" applyAlignment="1">
      <alignment vertical="center"/>
    </xf>
    <xf numFmtId="0" fontId="22" fillId="0" borderId="14" xfId="0" applyFont="1" applyBorder="1" applyAlignment="1">
      <alignment vertical="center"/>
    </xf>
    <xf numFmtId="0" fontId="22" fillId="0" borderId="15" xfId="0" applyFont="1" applyBorder="1" applyAlignment="1">
      <alignment vertical="center"/>
    </xf>
    <xf numFmtId="0" fontId="22" fillId="2" borderId="0" xfId="0" applyFont="1" applyFill="1" applyAlignment="1">
      <alignment vertical="center"/>
    </xf>
    <xf numFmtId="0" fontId="21" fillId="0" borderId="18" xfId="0" applyFont="1" applyBorder="1" applyAlignment="1">
      <alignment vertical="center"/>
    </xf>
    <xf numFmtId="0" fontId="22" fillId="0" borderId="9" xfId="0" applyFont="1" applyBorder="1" applyAlignment="1">
      <alignment vertical="center"/>
    </xf>
    <xf numFmtId="0" fontId="22" fillId="0" borderId="19" xfId="0" applyFont="1" applyBorder="1" applyAlignment="1">
      <alignment vertical="center"/>
    </xf>
    <xf numFmtId="0" fontId="22" fillId="0" borderId="8" xfId="0" applyFont="1" applyBorder="1" applyAlignment="1">
      <alignment vertical="center"/>
    </xf>
    <xf numFmtId="0" fontId="11" fillId="0" borderId="28" xfId="0" applyFont="1" applyBorder="1" applyAlignment="1" applyProtection="1">
      <alignment horizontal="right" vertical="center"/>
    </xf>
    <xf numFmtId="0" fontId="11" fillId="0" borderId="28" xfId="0" applyFont="1" applyBorder="1" applyAlignment="1">
      <alignment horizontal="right" vertical="center"/>
    </xf>
    <xf numFmtId="0" fontId="16" fillId="0" borderId="12" xfId="0" applyFont="1" applyBorder="1" applyAlignment="1">
      <alignment vertical="center"/>
    </xf>
    <xf numFmtId="0" fontId="16" fillId="0" borderId="11" xfId="0" applyFont="1" applyBorder="1" applyAlignment="1">
      <alignment vertical="center"/>
    </xf>
    <xf numFmtId="2" fontId="16" fillId="0" borderId="1" xfId="0" applyNumberFormat="1" applyFont="1" applyBorder="1" applyAlignment="1" applyProtection="1">
      <alignment horizontal="center" vertical="center"/>
      <protection locked="0"/>
    </xf>
    <xf numFmtId="2" fontId="16" fillId="0" borderId="41" xfId="0" applyNumberFormat="1" applyFont="1" applyBorder="1" applyAlignment="1" applyProtection="1">
      <alignment horizontal="center" vertical="center"/>
    </xf>
    <xf numFmtId="0" fontId="13" fillId="0" borderId="20" xfId="0" applyFont="1" applyBorder="1" applyAlignment="1" applyProtection="1">
      <alignment vertical="center" wrapText="1"/>
      <protection locked="0"/>
    </xf>
    <xf numFmtId="0" fontId="13" fillId="0" borderId="21" xfId="0" applyFont="1" applyBorder="1" applyAlignment="1" applyProtection="1">
      <alignment vertical="center" wrapText="1"/>
      <protection locked="0"/>
    </xf>
    <xf numFmtId="0" fontId="13" fillId="0" borderId="31" xfId="0"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17"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16" fillId="0" borderId="0" xfId="0" applyFont="1" applyBorder="1" applyAlignment="1">
      <alignment horizontal="right" vertical="center"/>
    </xf>
    <xf numFmtId="0" fontId="16" fillId="0" borderId="39" xfId="0" applyFont="1" applyBorder="1" applyAlignment="1">
      <alignment horizontal="right" vertical="center"/>
    </xf>
    <xf numFmtId="0" fontId="24" fillId="0" borderId="0"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23" fillId="0" borderId="3" xfId="0" applyFont="1" applyBorder="1" applyAlignment="1" applyProtection="1">
      <alignment horizontal="center" vertical="center"/>
    </xf>
    <xf numFmtId="0" fontId="23" fillId="0" borderId="4" xfId="0" applyFont="1" applyBorder="1" applyAlignment="1" applyProtection="1">
      <alignment horizontal="center" vertical="center"/>
    </xf>
    <xf numFmtId="0" fontId="8" fillId="0" borderId="2" xfId="0" applyFont="1" applyBorder="1" applyAlignment="1">
      <alignment horizontal="center" vertical="center"/>
    </xf>
    <xf numFmtId="0" fontId="17" fillId="0" borderId="30"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0" fontId="17" fillId="0" borderId="29" xfId="0" applyFont="1" applyBorder="1" applyAlignment="1" applyProtection="1">
      <alignment vertical="center" wrapText="1"/>
      <protection locked="0"/>
    </xf>
    <xf numFmtId="14" fontId="3" fillId="0" borderId="30" xfId="0" applyNumberFormat="1"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11" fillId="0" borderId="29" xfId="0" applyFont="1" applyBorder="1" applyAlignment="1" applyProtection="1">
      <alignment horizontal="center" vertical="center" wrapText="1"/>
      <protection locked="0"/>
    </xf>
    <xf numFmtId="0" fontId="1" fillId="0" borderId="0" xfId="0" applyFont="1" applyAlignment="1">
      <alignment horizontal="left" vertical="center" wrapText="1"/>
    </xf>
    <xf numFmtId="0" fontId="14" fillId="2" borderId="37" xfId="0" applyFont="1" applyFill="1" applyBorder="1" applyAlignment="1">
      <alignment horizontal="center" vertical="center" wrapText="1"/>
    </xf>
    <xf numFmtId="0" fontId="13" fillId="0" borderId="34" xfId="0" applyFont="1" applyBorder="1" applyAlignment="1" applyProtection="1">
      <alignment vertical="center" wrapText="1"/>
      <protection locked="0"/>
    </xf>
    <xf numFmtId="0" fontId="13" fillId="0" borderId="35" xfId="0" applyFont="1" applyBorder="1" applyAlignment="1" applyProtection="1">
      <alignment vertical="center" wrapText="1"/>
      <protection locked="0"/>
    </xf>
    <xf numFmtId="0" fontId="13" fillId="0" borderId="36" xfId="0" applyFont="1" applyBorder="1" applyAlignment="1" applyProtection="1">
      <alignment vertical="center" wrapText="1"/>
      <protection locked="0"/>
    </xf>
    <xf numFmtId="0" fontId="1" fillId="0" borderId="25" xfId="0" applyFont="1" applyBorder="1" applyAlignment="1">
      <alignment vertical="center"/>
    </xf>
    <xf numFmtId="0" fontId="1" fillId="0" borderId="32" xfId="0" applyFont="1" applyBorder="1" applyAlignment="1">
      <alignment vertical="center"/>
    </xf>
    <xf numFmtId="0" fontId="1" fillId="0" borderId="33" xfId="0" applyFont="1" applyBorder="1" applyAlignment="1">
      <alignment vertical="center"/>
    </xf>
    <xf numFmtId="0" fontId="17" fillId="0" borderId="34" xfId="0" applyFont="1" applyBorder="1" applyAlignment="1" applyProtection="1">
      <alignment vertical="center" wrapText="1"/>
    </xf>
    <xf numFmtId="0" fontId="17" fillId="0" borderId="35" xfId="0" applyFont="1" applyBorder="1" applyAlignment="1" applyProtection="1">
      <alignment vertical="center" wrapText="1"/>
    </xf>
    <xf numFmtId="0" fontId="17" fillId="0" borderId="36" xfId="0" applyFont="1" applyBorder="1" applyAlignment="1" applyProtection="1">
      <alignment vertical="center" wrapText="1"/>
    </xf>
    <xf numFmtId="0" fontId="21" fillId="0" borderId="10" xfId="0" applyFont="1" applyBorder="1" applyAlignment="1" applyProtection="1">
      <alignment vertical="center"/>
      <protection locked="0"/>
    </xf>
    <xf numFmtId="0" fontId="12" fillId="0" borderId="23" xfId="0" applyFont="1" applyBorder="1" applyAlignment="1">
      <alignment horizontal="center" vertical="center"/>
    </xf>
    <xf numFmtId="0" fontId="12" fillId="0" borderId="0" xfId="0" applyFont="1" applyBorder="1" applyAlignment="1">
      <alignment horizontal="center" vertical="center"/>
    </xf>
    <xf numFmtId="0" fontId="12" fillId="0" borderId="24" xfId="0" applyFont="1" applyBorder="1" applyAlignment="1">
      <alignment horizontal="center" vertical="center"/>
    </xf>
    <xf numFmtId="0" fontId="1" fillId="0" borderId="16"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3" xfId="0" applyFont="1" applyBorder="1" applyAlignment="1">
      <alignment horizontal="center" vertical="top"/>
    </xf>
    <xf numFmtId="0" fontId="1" fillId="0" borderId="0" xfId="0" applyFont="1" applyBorder="1" applyAlignment="1">
      <alignment horizontal="center" vertical="top"/>
    </xf>
    <xf numFmtId="0" fontId="1" fillId="0" borderId="24" xfId="0" applyFont="1" applyBorder="1" applyAlignment="1">
      <alignment horizontal="center" vertical="top"/>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3" fillId="0" borderId="21" xfId="0" applyFont="1" applyBorder="1" applyAlignment="1">
      <alignment horizontal="center" wrapText="1"/>
    </xf>
    <xf numFmtId="0" fontId="16" fillId="0" borderId="9" xfId="0" applyFont="1" applyBorder="1" applyAlignment="1">
      <alignment horizontal="right" vertical="center"/>
    </xf>
    <xf numFmtId="0" fontId="16" fillId="0" borderId="40" xfId="0" applyFont="1" applyBorder="1" applyAlignment="1">
      <alignment horizontal="right" vertical="center"/>
    </xf>
    <xf numFmtId="0" fontId="11" fillId="0" borderId="5" xfId="0" applyFont="1" applyBorder="1" applyAlignment="1">
      <alignment vertical="center" wrapText="1"/>
    </xf>
    <xf numFmtId="0" fontId="11" fillId="0" borderId="0" xfId="0" applyFont="1" applyBorder="1" applyAlignment="1">
      <alignment vertical="center" wrapText="1"/>
    </xf>
    <xf numFmtId="0" fontId="0" fillId="0" borderId="0" xfId="0" applyAlignment="1">
      <alignment horizontal="center" vertical="center" wrapText="1"/>
    </xf>
    <xf numFmtId="0" fontId="21" fillId="0" borderId="35" xfId="0" applyFont="1" applyBorder="1" applyAlignment="1" applyProtection="1">
      <alignment vertical="center"/>
      <protection locked="0"/>
    </xf>
    <xf numFmtId="6" fontId="20" fillId="0" borderId="10" xfId="0" applyNumberFormat="1" applyFont="1" applyBorder="1" applyAlignment="1" applyProtection="1">
      <alignment horizontal="right"/>
      <protection locked="0"/>
    </xf>
    <xf numFmtId="0" fontId="20" fillId="0" borderId="10" xfId="0" applyFont="1" applyBorder="1" applyAlignment="1" applyProtection="1">
      <alignment horizontal="right"/>
      <protection locked="0"/>
    </xf>
    <xf numFmtId="0" fontId="20" fillId="0" borderId="10" xfId="0" applyFont="1" applyBorder="1" applyAlignment="1" applyProtection="1">
      <alignment horizontal="left"/>
      <protection locked="0"/>
    </xf>
    <xf numFmtId="0" fontId="19" fillId="0" borderId="23"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2" fillId="0" borderId="0" xfId="0" applyFont="1" applyAlignment="1">
      <alignment vertical="center"/>
    </xf>
    <xf numFmtId="0" fontId="18" fillId="0" borderId="0" xfId="0" applyFont="1" applyAlignment="1">
      <alignment horizontal="center" vertical="center"/>
    </xf>
    <xf numFmtId="0" fontId="7" fillId="0" borderId="0" xfId="0" applyFont="1" applyAlignment="1">
      <alignment vertical="center" wrapText="1"/>
    </xf>
    <xf numFmtId="0" fontId="16" fillId="0" borderId="6"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182805-F3CD-4936-BB6B-715D67D51A1A}" name="TabShipNames" displayName="TabShipNames" ref="B2:B127" totalsRowShown="0">
  <autoFilter ref="B2:B127" xr:uid="{CCF5F0B4-A439-4871-AB44-4962EAA991F9}"/>
  <sortState xmlns:xlrd2="http://schemas.microsoft.com/office/spreadsheetml/2017/richdata2" ref="B3:B127">
    <sortCondition ref="B2:B127"/>
  </sortState>
  <tableColumns count="1">
    <tableColumn id="1" xr3:uid="{EBC7D52F-D68F-42CF-A675-EDC7A7A8E2EB}" name="ShippingNam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AF6B35-7AD8-4195-9F6C-E226B39FC28F}" name="TabChkMark" displayName="TabChkMark" ref="D2:D4" totalsRowShown="0">
  <autoFilter ref="D2:D4" xr:uid="{570D287A-376A-4CC6-A28E-997F9720A7A8}"/>
  <tableColumns count="1">
    <tableColumn id="1" xr3:uid="{A3DF761F-6FCC-4D06-8CF4-D0653293CF3D}" name="CheckMark"/>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5A6CBA5-CBB9-42AC-97CA-BB4A2CBDC58A}" name="TabPackUnit" displayName="TabPackUnit" ref="F2:F9" totalsRowShown="0">
  <autoFilter ref="F2:F9" xr:uid="{D642852B-29B4-4849-B053-4AE93EECFB19}"/>
  <tableColumns count="1">
    <tableColumn id="1" xr3:uid="{E94765B5-5489-4727-80D6-961565279DE1}" name="PackUni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515D248-9F4E-44A0-83F4-E82D06387523}" name="TabBranches" displayName="TabBranches" ref="H2:M15" totalsRowShown="0">
  <autoFilter ref="H2:M15" xr:uid="{E9C32737-48EE-407E-841D-9AFBC31DE4E1}"/>
  <tableColumns count="6">
    <tableColumn id="1" xr3:uid="{B23673D7-0D72-4292-A1DB-61E84A6028CA}" name="Branch"/>
    <tableColumn id="2" xr3:uid="{6BC63F46-E74E-4E05-A062-D97F63CCC361}" name="Address"/>
    <tableColumn id="3" xr3:uid="{3870106A-962B-46F6-AFDD-C292AC5B5D2B}" name="City"/>
    <tableColumn id="4" xr3:uid="{12045FF2-CB31-4299-BF7B-18B6CF86BDEC}" name="State"/>
    <tableColumn id="5" xr3:uid="{D7B6FF15-8E41-4E40-8ED6-8A9A7EA2E54A}" name="Zip"/>
    <tableColumn id="6" xr3:uid="{E288AAC2-3533-424F-8BCD-E2A25508C31C}" name="Phon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E71BA18-2CCC-4C7D-9C57-C659CF8DD46B}" name="TabCarriers" displayName="TabCarriers" ref="O2:O25" totalsRowShown="0">
  <autoFilter ref="O2:O25" xr:uid="{63D543DE-9B4E-4EE2-B484-391523B8E648}"/>
  <tableColumns count="1">
    <tableColumn id="1" xr3:uid="{DF765CC0-0DDC-44A7-957D-E915EB3ED26B}" name="Carri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9C81-30AC-466B-B094-C72C75E63E51}">
  <sheetPr codeName="Sheet1">
    <pageSetUpPr fitToPage="1"/>
  </sheetPr>
  <dimension ref="A1:V51"/>
  <sheetViews>
    <sheetView showGridLines="0" tabSelected="1" zoomScaleNormal="100" zoomScaleSheetLayoutView="100" workbookViewId="0">
      <selection activeCell="D17" sqref="D17:Q17"/>
    </sheetView>
  </sheetViews>
  <sheetFormatPr defaultRowHeight="14.25" x14ac:dyDescent="0.25"/>
  <cols>
    <col min="1" max="1" width="9.7109375" style="18" customWidth="1"/>
    <col min="2" max="2" width="11.5703125" style="18" customWidth="1"/>
    <col min="3" max="3" width="9.7109375" style="18" customWidth="1"/>
    <col min="4" max="6" width="9.140625" style="18"/>
    <col min="7" max="7" width="9.7109375" style="18" customWidth="1"/>
    <col min="8" max="15" width="9.140625" style="18"/>
    <col min="16" max="17" width="9.140625" style="18" customWidth="1"/>
    <col min="18" max="20" width="15.28515625" style="18" customWidth="1"/>
    <col min="21" max="16384" width="9.140625" style="18"/>
  </cols>
  <sheetData>
    <row r="1" spans="1:22" ht="41.25" customHeight="1" thickBot="1" x14ac:dyDescent="0.3">
      <c r="A1" s="68" t="s">
        <v>164</v>
      </c>
      <c r="B1" s="68"/>
      <c r="C1" s="68"/>
      <c r="D1" s="68"/>
      <c r="E1" s="68"/>
      <c r="F1" s="68"/>
      <c r="G1" s="68"/>
      <c r="H1" s="68"/>
      <c r="I1" s="68"/>
      <c r="J1" s="68"/>
      <c r="K1" s="68"/>
      <c r="L1" s="68"/>
      <c r="M1" s="68"/>
      <c r="N1" s="68"/>
      <c r="O1" s="68"/>
      <c r="P1" s="69"/>
      <c r="Q1" s="23"/>
      <c r="R1" s="24" t="s">
        <v>127</v>
      </c>
      <c r="S1" s="76"/>
      <c r="T1" s="77"/>
    </row>
    <row r="2" spans="1:22" ht="24.95" customHeight="1" thickBot="1" x14ac:dyDescent="0.3">
      <c r="A2" s="70" t="s">
        <v>108</v>
      </c>
      <c r="B2" s="70"/>
      <c r="C2" s="70"/>
      <c r="D2" s="70"/>
      <c r="E2" s="70"/>
      <c r="F2" s="70"/>
      <c r="G2" s="70"/>
      <c r="H2" s="70"/>
      <c r="I2" s="70"/>
      <c r="J2" s="70"/>
      <c r="K2" s="70"/>
      <c r="L2" s="70"/>
      <c r="M2" s="70"/>
      <c r="N2" s="70"/>
      <c r="O2" s="70"/>
      <c r="P2" s="71"/>
      <c r="Q2" s="23"/>
      <c r="R2" s="24" t="s">
        <v>124</v>
      </c>
      <c r="S2" s="78"/>
      <c r="T2" s="79"/>
    </row>
    <row r="3" spans="1:22" s="19" customFormat="1" ht="24.95" customHeight="1" thickBot="1" x14ac:dyDescent="0.3">
      <c r="A3" s="23"/>
      <c r="B3" s="53" t="s">
        <v>109</v>
      </c>
      <c r="C3" s="73"/>
      <c r="D3" s="74"/>
      <c r="E3" s="74"/>
      <c r="F3" s="74"/>
      <c r="G3" s="74"/>
      <c r="H3" s="74"/>
      <c r="I3" s="74"/>
      <c r="J3" s="74"/>
      <c r="K3" s="74"/>
      <c r="L3" s="74"/>
      <c r="M3" s="74"/>
      <c r="N3" s="74"/>
      <c r="O3" s="74"/>
      <c r="P3" s="75"/>
      <c r="Q3" s="25"/>
      <c r="R3" s="24" t="s">
        <v>125</v>
      </c>
      <c r="S3" s="78"/>
      <c r="T3" s="79"/>
    </row>
    <row r="4" spans="1:22" s="20" customFormat="1" ht="18" customHeight="1" thickBot="1" x14ac:dyDescent="0.3">
      <c r="A4" s="72" t="s">
        <v>111</v>
      </c>
      <c r="B4" s="72"/>
      <c r="C4" s="72"/>
      <c r="D4" s="72"/>
      <c r="E4" s="72"/>
      <c r="F4" s="72"/>
      <c r="G4" s="72"/>
      <c r="H4" s="72"/>
      <c r="I4" s="72"/>
      <c r="J4" s="72"/>
      <c r="K4" s="72"/>
      <c r="L4" s="72"/>
      <c r="M4" s="72"/>
      <c r="N4" s="72"/>
      <c r="O4" s="72"/>
      <c r="P4" s="72"/>
      <c r="Q4" s="2"/>
      <c r="R4" s="2"/>
      <c r="S4" s="2"/>
      <c r="T4" s="2"/>
    </row>
    <row r="5" spans="1:22" ht="24.95" customHeight="1" thickBot="1" x14ac:dyDescent="0.3">
      <c r="A5" s="7"/>
      <c r="B5" s="54" t="s">
        <v>110</v>
      </c>
      <c r="C5" s="73"/>
      <c r="D5" s="74"/>
      <c r="E5" s="74"/>
      <c r="F5" s="74"/>
      <c r="G5" s="74"/>
      <c r="H5" s="74"/>
      <c r="I5" s="74"/>
      <c r="J5" s="75"/>
      <c r="K5" s="9"/>
      <c r="L5" s="54" t="s">
        <v>126</v>
      </c>
      <c r="M5" s="73" t="s">
        <v>130</v>
      </c>
      <c r="N5" s="74"/>
      <c r="O5" s="74"/>
      <c r="P5" s="74"/>
      <c r="Q5" s="74"/>
      <c r="R5" s="74"/>
      <c r="S5" s="74"/>
      <c r="T5" s="75"/>
    </row>
    <row r="6" spans="1:22" ht="114.75" customHeight="1" thickBot="1" x14ac:dyDescent="0.3">
      <c r="A6" s="80" t="s">
        <v>112</v>
      </c>
      <c r="B6" s="80"/>
      <c r="C6" s="80"/>
      <c r="D6" s="80"/>
      <c r="E6" s="80"/>
      <c r="F6" s="80"/>
      <c r="G6" s="80"/>
      <c r="H6" s="80"/>
      <c r="I6" s="80"/>
      <c r="J6" s="80"/>
      <c r="K6" s="80"/>
      <c r="L6" s="80"/>
      <c r="M6" s="80"/>
      <c r="N6" s="80"/>
      <c r="O6" s="80"/>
      <c r="P6" s="80"/>
      <c r="Q6" s="80"/>
      <c r="R6" s="80"/>
      <c r="S6" s="80"/>
      <c r="T6" s="80"/>
      <c r="U6" s="21"/>
      <c r="V6" s="21"/>
    </row>
    <row r="7" spans="1:22" s="48" customFormat="1" ht="20.100000000000001" customHeight="1" thickTop="1" x14ac:dyDescent="0.25">
      <c r="A7" s="45" t="s">
        <v>113</v>
      </c>
      <c r="B7" s="46"/>
      <c r="C7" s="46"/>
      <c r="D7" s="46"/>
      <c r="E7" s="46"/>
      <c r="F7" s="46"/>
      <c r="G7" s="46"/>
      <c r="H7" s="46"/>
      <c r="I7" s="46"/>
      <c r="J7" s="47"/>
      <c r="K7" s="45" t="s">
        <v>122</v>
      </c>
      <c r="L7" s="46"/>
      <c r="M7" s="46"/>
      <c r="N7" s="46"/>
      <c r="O7" s="46"/>
      <c r="P7" s="46"/>
      <c r="Q7" s="46"/>
      <c r="R7" s="46"/>
      <c r="S7" s="46"/>
      <c r="T7" s="47"/>
    </row>
    <row r="8" spans="1:22" s="19" customFormat="1" ht="30" customHeight="1" x14ac:dyDescent="0.25">
      <c r="A8" s="62"/>
      <c r="B8" s="63"/>
      <c r="C8" s="63"/>
      <c r="D8" s="63"/>
      <c r="E8" s="63"/>
      <c r="F8" s="63"/>
      <c r="G8" s="63"/>
      <c r="H8" s="63"/>
      <c r="I8" s="63"/>
      <c r="J8" s="64"/>
      <c r="K8" s="62"/>
      <c r="L8" s="63"/>
      <c r="M8" s="63"/>
      <c r="N8" s="63"/>
      <c r="O8" s="63"/>
      <c r="P8" s="63"/>
      <c r="Q8" s="63"/>
      <c r="R8" s="63"/>
      <c r="S8" s="63"/>
      <c r="T8" s="64"/>
    </row>
    <row r="9" spans="1:22" s="48" customFormat="1" ht="20.100000000000001" customHeight="1" x14ac:dyDescent="0.25">
      <c r="A9" s="49" t="s">
        <v>114</v>
      </c>
      <c r="B9" s="50"/>
      <c r="C9" s="50"/>
      <c r="D9" s="50"/>
      <c r="E9" s="50"/>
      <c r="F9" s="50"/>
      <c r="G9" s="50"/>
      <c r="H9" s="50"/>
      <c r="I9" s="50"/>
      <c r="J9" s="51"/>
      <c r="K9" s="49" t="s">
        <v>114</v>
      </c>
      <c r="L9" s="50"/>
      <c r="M9" s="50"/>
      <c r="N9" s="50"/>
      <c r="O9" s="50"/>
      <c r="P9" s="50"/>
      <c r="Q9" s="50"/>
      <c r="R9" s="50"/>
      <c r="S9" s="50"/>
      <c r="T9" s="51"/>
    </row>
    <row r="10" spans="1:22" s="19" customFormat="1" ht="30" customHeight="1" x14ac:dyDescent="0.25">
      <c r="A10" s="62" t="str">
        <f>IFERROR(IF(MATCH($A$8,REF!$H$3:$H$16,0),VLOOKUP(BLANK!$A$8,REF!$H$3:$M$16,2,FALSE),""),"")</f>
        <v/>
      </c>
      <c r="B10" s="63"/>
      <c r="C10" s="63"/>
      <c r="D10" s="63"/>
      <c r="E10" s="63"/>
      <c r="F10" s="63"/>
      <c r="G10" s="63"/>
      <c r="H10" s="63"/>
      <c r="I10" s="63"/>
      <c r="J10" s="64"/>
      <c r="K10" s="62"/>
      <c r="L10" s="63"/>
      <c r="M10" s="63"/>
      <c r="N10" s="63"/>
      <c r="O10" s="63"/>
      <c r="P10" s="63"/>
      <c r="Q10" s="63"/>
      <c r="R10" s="63"/>
      <c r="S10" s="63"/>
      <c r="T10" s="64"/>
    </row>
    <row r="11" spans="1:22" s="48" customFormat="1" ht="20.100000000000001" customHeight="1" x14ac:dyDescent="0.25">
      <c r="A11" s="49" t="s">
        <v>115</v>
      </c>
      <c r="B11" s="50"/>
      <c r="C11" s="50"/>
      <c r="D11" s="50"/>
      <c r="E11" s="50"/>
      <c r="F11" s="50"/>
      <c r="G11" s="50"/>
      <c r="H11" s="50"/>
      <c r="I11" s="50"/>
      <c r="J11" s="51"/>
      <c r="K11" s="49" t="s">
        <v>123</v>
      </c>
      <c r="L11" s="50"/>
      <c r="M11" s="50"/>
      <c r="N11" s="50"/>
      <c r="O11" s="50"/>
      <c r="P11" s="50"/>
      <c r="Q11" s="50"/>
      <c r="R11" s="50"/>
      <c r="S11" s="50"/>
      <c r="T11" s="51"/>
    </row>
    <row r="12" spans="1:22" s="19" customFormat="1" ht="30" customHeight="1" thickBot="1" x14ac:dyDescent="0.3">
      <c r="A12" s="62" t="str">
        <f>IFERROR(IF(MATCH($A$8,REF!$H$3:$H$16,0),VLOOKUP(BLANK!$A$8,REF!$H$3:$M$16,3,FALSE)&amp;" "&amp;VLOOKUP(BLANK!$A$8,REF!$H$3:$M$16,4,FALSE)&amp;" "&amp;VLOOKUP(BLANK!$A$8,REF!$H$3:$M$16,5,FALSE),""),"")</f>
        <v/>
      </c>
      <c r="B12" s="63"/>
      <c r="C12" s="63"/>
      <c r="D12" s="63"/>
      <c r="E12" s="63"/>
      <c r="F12" s="63"/>
      <c r="G12" s="63"/>
      <c r="H12" s="63"/>
      <c r="I12" s="63"/>
      <c r="J12" s="64"/>
      <c r="K12" s="59"/>
      <c r="L12" s="60"/>
      <c r="M12" s="60"/>
      <c r="N12" s="60"/>
      <c r="O12" s="60"/>
      <c r="P12" s="60"/>
      <c r="Q12" s="60"/>
      <c r="R12" s="60"/>
      <c r="S12" s="60"/>
      <c r="T12" s="65"/>
    </row>
    <row r="13" spans="1:22" s="48" customFormat="1" ht="20.100000000000001" customHeight="1" thickTop="1" x14ac:dyDescent="0.25">
      <c r="A13" s="49" t="s">
        <v>116</v>
      </c>
      <c r="B13" s="50"/>
      <c r="C13" s="50"/>
      <c r="D13" s="50"/>
      <c r="E13" s="50"/>
      <c r="F13" s="52" t="s">
        <v>161</v>
      </c>
      <c r="G13" s="50"/>
      <c r="H13" s="50"/>
      <c r="I13" s="50"/>
      <c r="J13" s="50"/>
      <c r="K13" s="46"/>
      <c r="L13" s="46"/>
      <c r="M13" s="46"/>
      <c r="N13" s="46"/>
      <c r="O13" s="46"/>
      <c r="P13" s="46"/>
      <c r="Q13" s="46"/>
      <c r="R13" s="46"/>
      <c r="S13" s="46"/>
      <c r="T13" s="47"/>
    </row>
    <row r="14" spans="1:22" s="19" customFormat="1" ht="30" customHeight="1" thickBot="1" x14ac:dyDescent="0.3">
      <c r="A14" s="59" t="str">
        <f>IFERROR(IF(MATCH($A$8,REF!$H$3:$H$16,0),VLOOKUP(BLANK!$A$8,REF!$H$3:$M$16,6,FALSE),""),"")</f>
        <v/>
      </c>
      <c r="B14" s="60"/>
      <c r="C14" s="60"/>
      <c r="D14" s="60"/>
      <c r="E14" s="61"/>
      <c r="F14" s="5"/>
      <c r="G14" s="10" t="s">
        <v>128</v>
      </c>
      <c r="H14" s="85"/>
      <c r="I14" s="86"/>
      <c r="J14" s="86"/>
      <c r="K14" s="86"/>
      <c r="L14" s="86"/>
      <c r="M14" s="86"/>
      <c r="N14" s="87"/>
      <c r="O14" s="11" t="s">
        <v>129</v>
      </c>
      <c r="P14" s="11"/>
      <c r="Q14" s="11"/>
      <c r="R14" s="11"/>
      <c r="S14" s="11"/>
      <c r="T14" s="12"/>
    </row>
    <row r="15" spans="1:22" ht="10.5" customHeight="1" thickTop="1" thickBot="1" x14ac:dyDescent="0.3">
      <c r="A15" s="1"/>
      <c r="B15" s="1"/>
      <c r="C15" s="1"/>
      <c r="D15" s="1"/>
      <c r="E15" s="1"/>
      <c r="F15" s="1"/>
      <c r="G15" s="1"/>
      <c r="H15" s="1"/>
      <c r="I15" s="1"/>
      <c r="J15" s="1"/>
      <c r="K15" s="1"/>
      <c r="L15" s="1"/>
      <c r="M15" s="1"/>
      <c r="N15" s="1"/>
      <c r="O15" s="1"/>
      <c r="P15" s="1"/>
      <c r="Q15" s="1"/>
      <c r="R15" s="1"/>
      <c r="S15" s="1"/>
      <c r="T15" s="1"/>
    </row>
    <row r="16" spans="1:22" s="22" customFormat="1" ht="49.5" customHeight="1" x14ac:dyDescent="0.25">
      <c r="A16" s="13" t="s">
        <v>117</v>
      </c>
      <c r="B16" s="13" t="s">
        <v>118</v>
      </c>
      <c r="C16" s="13" t="s">
        <v>119</v>
      </c>
      <c r="D16" s="81" t="s">
        <v>120</v>
      </c>
      <c r="E16" s="81"/>
      <c r="F16" s="81"/>
      <c r="G16" s="81"/>
      <c r="H16" s="81"/>
      <c r="I16" s="81"/>
      <c r="J16" s="81"/>
      <c r="K16" s="81"/>
      <c r="L16" s="81"/>
      <c r="M16" s="81"/>
      <c r="N16" s="81"/>
      <c r="O16" s="81"/>
      <c r="P16" s="81"/>
      <c r="Q16" s="81"/>
      <c r="R16" s="13" t="s">
        <v>243</v>
      </c>
      <c r="S16" s="13" t="s">
        <v>140</v>
      </c>
      <c r="T16" s="13" t="s">
        <v>121</v>
      </c>
    </row>
    <row r="17" spans="1:20" ht="35.1" customHeight="1" x14ac:dyDescent="0.25">
      <c r="A17" s="26"/>
      <c r="B17" s="26"/>
      <c r="C17" s="27"/>
      <c r="D17" s="82"/>
      <c r="E17" s="83"/>
      <c r="F17" s="83"/>
      <c r="G17" s="83"/>
      <c r="H17" s="83"/>
      <c r="I17" s="83"/>
      <c r="J17" s="83"/>
      <c r="K17" s="83"/>
      <c r="L17" s="83"/>
      <c r="M17" s="83"/>
      <c r="N17" s="83"/>
      <c r="O17" s="83"/>
      <c r="P17" s="83"/>
      <c r="Q17" s="84"/>
      <c r="R17" s="26"/>
      <c r="S17" s="28"/>
      <c r="T17" s="26"/>
    </row>
    <row r="18" spans="1:20" ht="35.1" customHeight="1" x14ac:dyDescent="0.25">
      <c r="A18" s="26"/>
      <c r="B18" s="26"/>
      <c r="C18" s="27"/>
      <c r="D18" s="82"/>
      <c r="E18" s="83"/>
      <c r="F18" s="83"/>
      <c r="G18" s="83"/>
      <c r="H18" s="83"/>
      <c r="I18" s="83"/>
      <c r="J18" s="83"/>
      <c r="K18" s="83"/>
      <c r="L18" s="83"/>
      <c r="M18" s="83"/>
      <c r="N18" s="83"/>
      <c r="O18" s="83"/>
      <c r="P18" s="83"/>
      <c r="Q18" s="84"/>
      <c r="R18" s="26"/>
      <c r="S18" s="28"/>
      <c r="T18" s="26"/>
    </row>
    <row r="19" spans="1:20" ht="35.1" customHeight="1" x14ac:dyDescent="0.25">
      <c r="A19" s="26"/>
      <c r="B19" s="26"/>
      <c r="C19" s="27"/>
      <c r="D19" s="82"/>
      <c r="E19" s="83"/>
      <c r="F19" s="83"/>
      <c r="G19" s="83"/>
      <c r="H19" s="83"/>
      <c r="I19" s="83"/>
      <c r="J19" s="83"/>
      <c r="K19" s="83"/>
      <c r="L19" s="83"/>
      <c r="M19" s="83"/>
      <c r="N19" s="83"/>
      <c r="O19" s="83"/>
      <c r="P19" s="83"/>
      <c r="Q19" s="84"/>
      <c r="R19" s="26"/>
      <c r="S19" s="28"/>
      <c r="T19" s="26"/>
    </row>
    <row r="20" spans="1:20" ht="35.1" customHeight="1" x14ac:dyDescent="0.25">
      <c r="A20" s="26"/>
      <c r="B20" s="26"/>
      <c r="C20" s="27"/>
      <c r="D20" s="82"/>
      <c r="E20" s="83"/>
      <c r="F20" s="83"/>
      <c r="G20" s="83"/>
      <c r="H20" s="83"/>
      <c r="I20" s="83"/>
      <c r="J20" s="83"/>
      <c r="K20" s="83"/>
      <c r="L20" s="83"/>
      <c r="M20" s="83"/>
      <c r="N20" s="83"/>
      <c r="O20" s="83"/>
      <c r="P20" s="83"/>
      <c r="Q20" s="84"/>
      <c r="R20" s="26"/>
      <c r="S20" s="28"/>
      <c r="T20" s="26"/>
    </row>
    <row r="21" spans="1:20" ht="35.1" customHeight="1" x14ac:dyDescent="0.25">
      <c r="A21" s="26"/>
      <c r="B21" s="26"/>
      <c r="C21" s="27"/>
      <c r="D21" s="82"/>
      <c r="E21" s="83"/>
      <c r="F21" s="83"/>
      <c r="G21" s="83"/>
      <c r="H21" s="83"/>
      <c r="I21" s="83"/>
      <c r="J21" s="83"/>
      <c r="K21" s="83"/>
      <c r="L21" s="83"/>
      <c r="M21" s="83"/>
      <c r="N21" s="83"/>
      <c r="O21" s="83"/>
      <c r="P21" s="83"/>
      <c r="Q21" s="84"/>
      <c r="R21" s="26"/>
      <c r="S21" s="28"/>
      <c r="T21" s="26"/>
    </row>
    <row r="22" spans="1:20" ht="35.1" customHeight="1" x14ac:dyDescent="0.25">
      <c r="A22" s="26"/>
      <c r="B22" s="26"/>
      <c r="C22" s="27"/>
      <c r="D22" s="82"/>
      <c r="E22" s="83"/>
      <c r="F22" s="83"/>
      <c r="G22" s="83"/>
      <c r="H22" s="83"/>
      <c r="I22" s="83"/>
      <c r="J22" s="83"/>
      <c r="K22" s="83"/>
      <c r="L22" s="83"/>
      <c r="M22" s="83"/>
      <c r="N22" s="83"/>
      <c r="O22" s="83"/>
      <c r="P22" s="83"/>
      <c r="Q22" s="84"/>
      <c r="R22" s="26"/>
      <c r="S22" s="28"/>
      <c r="T22" s="26"/>
    </row>
    <row r="23" spans="1:20" ht="35.1" customHeight="1" x14ac:dyDescent="0.25">
      <c r="A23" s="26"/>
      <c r="B23" s="26"/>
      <c r="C23" s="27"/>
      <c r="D23" s="82"/>
      <c r="E23" s="83"/>
      <c r="F23" s="83"/>
      <c r="G23" s="83"/>
      <c r="H23" s="83"/>
      <c r="I23" s="83"/>
      <c r="J23" s="83"/>
      <c r="K23" s="83"/>
      <c r="L23" s="83"/>
      <c r="M23" s="83"/>
      <c r="N23" s="83"/>
      <c r="O23" s="83"/>
      <c r="P23" s="83"/>
      <c r="Q23" s="84"/>
      <c r="R23" s="26"/>
      <c r="S23" s="28"/>
      <c r="T23" s="26"/>
    </row>
    <row r="24" spans="1:20" ht="35.1" customHeight="1" x14ac:dyDescent="0.25">
      <c r="A24" s="26"/>
      <c r="B24" s="26"/>
      <c r="C24" s="27"/>
      <c r="D24" s="82"/>
      <c r="E24" s="83"/>
      <c r="F24" s="83"/>
      <c r="G24" s="83"/>
      <c r="H24" s="83"/>
      <c r="I24" s="83"/>
      <c r="J24" s="83"/>
      <c r="K24" s="83"/>
      <c r="L24" s="83"/>
      <c r="M24" s="83"/>
      <c r="N24" s="83"/>
      <c r="O24" s="83"/>
      <c r="P24" s="83"/>
      <c r="Q24" s="84"/>
      <c r="R24" s="26"/>
      <c r="S24" s="28"/>
      <c r="T24" s="26"/>
    </row>
    <row r="25" spans="1:20" ht="35.1" customHeight="1" x14ac:dyDescent="0.25">
      <c r="A25" s="26"/>
      <c r="B25" s="26"/>
      <c r="C25" s="27"/>
      <c r="D25" s="82"/>
      <c r="E25" s="83"/>
      <c r="F25" s="83"/>
      <c r="G25" s="83"/>
      <c r="H25" s="83"/>
      <c r="I25" s="83"/>
      <c r="J25" s="83"/>
      <c r="K25" s="83"/>
      <c r="L25" s="83"/>
      <c r="M25" s="83"/>
      <c r="N25" s="83"/>
      <c r="O25" s="83"/>
      <c r="P25" s="83"/>
      <c r="Q25" s="84"/>
      <c r="R25" s="26"/>
      <c r="S25" s="28"/>
      <c r="T25" s="26"/>
    </row>
    <row r="26" spans="1:20" ht="35.1" customHeight="1" x14ac:dyDescent="0.25">
      <c r="A26" s="26"/>
      <c r="B26" s="26"/>
      <c r="C26" s="27"/>
      <c r="D26" s="82"/>
      <c r="E26" s="83"/>
      <c r="F26" s="83"/>
      <c r="G26" s="83"/>
      <c r="H26" s="83"/>
      <c r="I26" s="83"/>
      <c r="J26" s="83"/>
      <c r="K26" s="83"/>
      <c r="L26" s="83"/>
      <c r="M26" s="83"/>
      <c r="N26" s="83"/>
      <c r="O26" s="83"/>
      <c r="P26" s="83"/>
      <c r="Q26" s="84"/>
      <c r="R26" s="26"/>
      <c r="S26" s="28"/>
      <c r="T26" s="26"/>
    </row>
    <row r="27" spans="1:20" ht="35.1" customHeight="1" x14ac:dyDescent="0.25">
      <c r="A27" s="26"/>
      <c r="B27" s="26"/>
      <c r="C27" s="27"/>
      <c r="D27" s="82"/>
      <c r="E27" s="83"/>
      <c r="F27" s="83"/>
      <c r="G27" s="83"/>
      <c r="H27" s="83"/>
      <c r="I27" s="83"/>
      <c r="J27" s="83"/>
      <c r="K27" s="83"/>
      <c r="L27" s="83"/>
      <c r="M27" s="83"/>
      <c r="N27" s="83"/>
      <c r="O27" s="83"/>
      <c r="P27" s="83"/>
      <c r="Q27" s="84"/>
      <c r="R27" s="26"/>
      <c r="S27" s="28"/>
      <c r="T27" s="26"/>
    </row>
    <row r="28" spans="1:20" ht="35.1" customHeight="1" x14ac:dyDescent="0.25">
      <c r="A28" s="26"/>
      <c r="B28" s="26"/>
      <c r="C28" s="27"/>
      <c r="D28" s="82"/>
      <c r="E28" s="83"/>
      <c r="F28" s="83"/>
      <c r="G28" s="83"/>
      <c r="H28" s="83"/>
      <c r="I28" s="83"/>
      <c r="J28" s="83"/>
      <c r="K28" s="83"/>
      <c r="L28" s="83"/>
      <c r="M28" s="83"/>
      <c r="N28" s="83"/>
      <c r="O28" s="83"/>
      <c r="P28" s="83"/>
      <c r="Q28" s="84"/>
      <c r="R28" s="26"/>
      <c r="S28" s="28"/>
      <c r="T28" s="26"/>
    </row>
    <row r="29" spans="1:20" ht="35.1" customHeight="1" x14ac:dyDescent="0.25">
      <c r="A29" s="26"/>
      <c r="B29" s="26"/>
      <c r="C29" s="27"/>
      <c r="D29" s="82"/>
      <c r="E29" s="83"/>
      <c r="F29" s="83"/>
      <c r="G29" s="83"/>
      <c r="H29" s="83"/>
      <c r="I29" s="83"/>
      <c r="J29" s="83"/>
      <c r="K29" s="83"/>
      <c r="L29" s="83"/>
      <c r="M29" s="83"/>
      <c r="N29" s="83"/>
      <c r="O29" s="83"/>
      <c r="P29" s="83"/>
      <c r="Q29" s="84"/>
      <c r="R29" s="26"/>
      <c r="S29" s="28"/>
      <c r="T29" s="26"/>
    </row>
    <row r="30" spans="1:20" ht="35.1" customHeight="1" x14ac:dyDescent="0.25">
      <c r="A30" s="26"/>
      <c r="B30" s="26"/>
      <c r="C30" s="27"/>
      <c r="D30" s="82"/>
      <c r="E30" s="83"/>
      <c r="F30" s="83"/>
      <c r="G30" s="83"/>
      <c r="H30" s="83"/>
      <c r="I30" s="83"/>
      <c r="J30" s="83"/>
      <c r="K30" s="83"/>
      <c r="L30" s="83"/>
      <c r="M30" s="83"/>
      <c r="N30" s="83"/>
      <c r="O30" s="83"/>
      <c r="P30" s="83"/>
      <c r="Q30" s="84"/>
      <c r="R30" s="26"/>
      <c r="S30" s="28"/>
      <c r="T30" s="26"/>
    </row>
    <row r="31" spans="1:20" ht="35.1" customHeight="1" x14ac:dyDescent="0.25">
      <c r="A31" s="29"/>
      <c r="B31" s="26"/>
      <c r="C31" s="27"/>
      <c r="D31" s="82"/>
      <c r="E31" s="83"/>
      <c r="F31" s="83"/>
      <c r="G31" s="83"/>
      <c r="H31" s="83"/>
      <c r="I31" s="83"/>
      <c r="J31" s="83"/>
      <c r="K31" s="83"/>
      <c r="L31" s="83"/>
      <c r="M31" s="83"/>
      <c r="N31" s="83"/>
      <c r="O31" s="83"/>
      <c r="P31" s="83"/>
      <c r="Q31" s="84"/>
      <c r="R31" s="26"/>
      <c r="S31" s="30"/>
      <c r="T31" s="26"/>
    </row>
    <row r="32" spans="1:20" ht="35.1" customHeight="1" x14ac:dyDescent="0.25">
      <c r="A32" s="29"/>
      <c r="B32" s="26"/>
      <c r="C32" s="27"/>
      <c r="D32" s="82"/>
      <c r="E32" s="83"/>
      <c r="F32" s="83"/>
      <c r="G32" s="83"/>
      <c r="H32" s="83"/>
      <c r="I32" s="83"/>
      <c r="J32" s="83"/>
      <c r="K32" s="83"/>
      <c r="L32" s="83"/>
      <c r="M32" s="83"/>
      <c r="N32" s="83"/>
      <c r="O32" s="83"/>
      <c r="P32" s="83"/>
      <c r="Q32" s="84"/>
      <c r="R32" s="26"/>
      <c r="S32" s="30"/>
      <c r="T32" s="26"/>
    </row>
    <row r="33" spans="1:20" ht="24" customHeight="1" x14ac:dyDescent="0.25">
      <c r="A33" s="29"/>
      <c r="B33" s="26"/>
      <c r="C33" s="27"/>
      <c r="D33" s="88" t="s">
        <v>162</v>
      </c>
      <c r="E33" s="89"/>
      <c r="F33" s="89"/>
      <c r="G33" s="89"/>
      <c r="H33" s="89"/>
      <c r="I33" s="89"/>
      <c r="J33" s="89"/>
      <c r="K33" s="89"/>
      <c r="L33" s="89"/>
      <c r="M33" s="89"/>
      <c r="N33" s="89"/>
      <c r="O33" s="89"/>
      <c r="P33" s="89"/>
      <c r="Q33" s="90"/>
      <c r="R33" s="26"/>
      <c r="S33" s="30"/>
      <c r="T33" s="26"/>
    </row>
    <row r="34" spans="1:20" ht="24" customHeight="1" thickBot="1" x14ac:dyDescent="0.3">
      <c r="A34" s="29"/>
      <c r="B34" s="26"/>
      <c r="C34" s="27"/>
      <c r="D34" s="88" t="s">
        <v>163</v>
      </c>
      <c r="E34" s="89"/>
      <c r="F34" s="89"/>
      <c r="G34" s="89"/>
      <c r="H34" s="89"/>
      <c r="I34" s="89"/>
      <c r="J34" s="89"/>
      <c r="K34" s="89"/>
      <c r="L34" s="89"/>
      <c r="M34" s="89"/>
      <c r="N34" s="89"/>
      <c r="O34" s="89"/>
      <c r="P34" s="89"/>
      <c r="Q34" s="90"/>
      <c r="R34" s="26"/>
      <c r="S34" s="30"/>
      <c r="T34" s="26"/>
    </row>
    <row r="35" spans="1:20" ht="42" customHeight="1" thickBot="1" x14ac:dyDescent="0.3">
      <c r="A35" s="31"/>
      <c r="B35" s="42" t="s">
        <v>144</v>
      </c>
      <c r="C35" s="16"/>
      <c r="D35" s="16"/>
      <c r="E35" s="16"/>
      <c r="F35" s="16"/>
      <c r="G35" s="16"/>
      <c r="H35" s="16"/>
      <c r="I35" s="16"/>
      <c r="J35" s="108" t="s">
        <v>141</v>
      </c>
      <c r="K35" s="108"/>
      <c r="L35" s="108"/>
      <c r="M35" s="108"/>
      <c r="N35" s="108"/>
      <c r="O35" s="108"/>
      <c r="P35" s="108"/>
      <c r="Q35" s="108"/>
      <c r="R35" s="109"/>
      <c r="S35" s="14">
        <f ca="1">SUMIF($C$17:OFFSET(S35,-1,-16,1,1),"X",$S$17:OFFSET(S35,-1,0,1,1))</f>
        <v>0</v>
      </c>
      <c r="T35" s="55" t="s">
        <v>142</v>
      </c>
    </row>
    <row r="36" spans="1:20" ht="42" customHeight="1" thickBot="1" x14ac:dyDescent="0.3">
      <c r="A36" s="31"/>
      <c r="B36" s="43" t="s">
        <v>143</v>
      </c>
      <c r="C36" s="8"/>
      <c r="D36" s="31"/>
      <c r="E36" s="43" t="s">
        <v>145</v>
      </c>
      <c r="F36" s="8"/>
      <c r="G36" s="15"/>
      <c r="H36" s="15"/>
      <c r="I36" s="15"/>
      <c r="J36" s="66" t="s">
        <v>247</v>
      </c>
      <c r="K36" s="66"/>
      <c r="L36" s="66"/>
      <c r="M36" s="66"/>
      <c r="N36" s="66"/>
      <c r="O36" s="66"/>
      <c r="P36" s="66"/>
      <c r="Q36" s="66"/>
      <c r="R36" s="67"/>
      <c r="S36" s="58">
        <f ca="1">SUBTOTAL(9,$S$17:OFFSET(S35,-1,-16,1,1))</f>
        <v>0</v>
      </c>
      <c r="T36" s="56" t="s">
        <v>142</v>
      </c>
    </row>
    <row r="37" spans="1:20" ht="42" customHeight="1" thickBot="1" x14ac:dyDescent="0.3">
      <c r="A37" s="31"/>
      <c r="B37" s="110" t="s">
        <v>245</v>
      </c>
      <c r="C37" s="111"/>
      <c r="D37" s="111"/>
      <c r="E37" s="111"/>
      <c r="F37" s="111"/>
      <c r="G37" s="111"/>
      <c r="H37" s="111"/>
      <c r="I37" s="111"/>
      <c r="J37" s="66" t="s">
        <v>246</v>
      </c>
      <c r="K37" s="66"/>
      <c r="L37" s="66"/>
      <c r="M37" s="66"/>
      <c r="N37" s="66"/>
      <c r="O37" s="66"/>
      <c r="P37" s="66"/>
      <c r="Q37" s="66"/>
      <c r="R37" s="123"/>
      <c r="S37" s="57"/>
      <c r="T37" s="56" t="s">
        <v>142</v>
      </c>
    </row>
    <row r="38" spans="1:20" ht="34.5" customHeight="1" thickBot="1" x14ac:dyDescent="0.45">
      <c r="A38" s="107" t="s">
        <v>151</v>
      </c>
      <c r="B38" s="107"/>
      <c r="C38" s="107"/>
      <c r="D38" s="107"/>
      <c r="E38" s="107"/>
      <c r="F38" s="107"/>
      <c r="G38" s="107"/>
      <c r="H38" s="107"/>
      <c r="I38" s="107"/>
      <c r="J38" s="107"/>
      <c r="K38" s="107"/>
      <c r="L38" s="107"/>
      <c r="M38" s="107"/>
      <c r="N38" s="107"/>
      <c r="O38" s="107"/>
      <c r="P38" s="107"/>
      <c r="Q38" s="107"/>
      <c r="R38" s="107"/>
      <c r="S38" s="107"/>
      <c r="T38" s="107"/>
    </row>
    <row r="39" spans="1:20" ht="64.5" customHeight="1" thickTop="1" x14ac:dyDescent="0.25">
      <c r="A39" s="104" t="s">
        <v>146</v>
      </c>
      <c r="B39" s="105"/>
      <c r="C39" s="105"/>
      <c r="D39" s="105"/>
      <c r="E39" s="105"/>
      <c r="F39" s="105"/>
      <c r="G39" s="105"/>
      <c r="H39" s="105"/>
      <c r="I39" s="105"/>
      <c r="J39" s="105"/>
      <c r="K39" s="106"/>
      <c r="L39" s="104" t="s">
        <v>147</v>
      </c>
      <c r="M39" s="105"/>
      <c r="N39" s="105"/>
      <c r="O39" s="105"/>
      <c r="P39" s="105"/>
      <c r="Q39" s="105"/>
      <c r="R39" s="105"/>
      <c r="S39" s="105"/>
      <c r="T39" s="106"/>
    </row>
    <row r="40" spans="1:20" ht="27.75" customHeight="1" x14ac:dyDescent="0.25">
      <c r="A40" s="95"/>
      <c r="B40" s="96"/>
      <c r="C40" s="96"/>
      <c r="D40" s="96"/>
      <c r="E40" s="96"/>
      <c r="F40" s="96"/>
      <c r="G40" s="96"/>
      <c r="H40" s="96"/>
      <c r="I40" s="96"/>
      <c r="J40" s="96"/>
      <c r="K40" s="97"/>
      <c r="L40" s="95"/>
      <c r="M40" s="96"/>
      <c r="N40" s="96"/>
      <c r="O40" s="96"/>
      <c r="P40" s="96"/>
      <c r="Q40" s="96"/>
      <c r="R40" s="96"/>
      <c r="S40" s="96"/>
      <c r="T40" s="97"/>
    </row>
    <row r="41" spans="1:20" ht="21" customHeight="1" thickBot="1" x14ac:dyDescent="0.3">
      <c r="A41" s="92" t="s">
        <v>148</v>
      </c>
      <c r="B41" s="93"/>
      <c r="C41" s="93"/>
      <c r="D41" s="93"/>
      <c r="E41" s="93"/>
      <c r="F41" s="93"/>
      <c r="G41" s="93"/>
      <c r="H41" s="93"/>
      <c r="I41" s="93"/>
      <c r="J41" s="93"/>
      <c r="K41" s="94"/>
      <c r="L41" s="92" t="s">
        <v>148</v>
      </c>
      <c r="M41" s="93"/>
      <c r="N41" s="93"/>
      <c r="O41" s="93"/>
      <c r="P41" s="93"/>
      <c r="Q41" s="93"/>
      <c r="R41" s="93"/>
      <c r="S41" s="93"/>
      <c r="T41" s="94"/>
    </row>
    <row r="42" spans="1:20" ht="15" thickTop="1" x14ac:dyDescent="0.25">
      <c r="A42" s="101" t="s">
        <v>160</v>
      </c>
      <c r="B42" s="102"/>
      <c r="C42" s="102"/>
      <c r="D42" s="102"/>
      <c r="E42" s="102"/>
      <c r="F42" s="102"/>
      <c r="G42" s="102"/>
      <c r="H42" s="102"/>
      <c r="I42" s="102"/>
      <c r="J42" s="102"/>
      <c r="K42" s="103"/>
      <c r="L42" s="98" t="s">
        <v>152</v>
      </c>
      <c r="M42" s="99"/>
      <c r="N42" s="99"/>
      <c r="O42" s="99"/>
      <c r="P42" s="99"/>
      <c r="Q42" s="99"/>
      <c r="R42" s="99"/>
      <c r="S42" s="99"/>
      <c r="T42" s="100"/>
    </row>
    <row r="43" spans="1:20" ht="22.5" customHeight="1" x14ac:dyDescent="0.4">
      <c r="A43" s="117"/>
      <c r="B43" s="118"/>
      <c r="C43" s="118"/>
      <c r="D43" s="118"/>
      <c r="E43" s="118"/>
      <c r="F43" s="118"/>
      <c r="G43" s="118"/>
      <c r="H43" s="118"/>
      <c r="I43" s="118"/>
      <c r="J43" s="118"/>
      <c r="K43" s="119"/>
      <c r="L43" s="35"/>
      <c r="M43" s="36"/>
      <c r="N43" s="114"/>
      <c r="O43" s="115"/>
      <c r="P43" s="115"/>
      <c r="Q43" s="41" t="s">
        <v>153</v>
      </c>
      <c r="R43" s="116"/>
      <c r="S43" s="116"/>
      <c r="T43" s="37"/>
    </row>
    <row r="44" spans="1:20" ht="5.25" customHeight="1" thickBot="1" x14ac:dyDescent="0.3">
      <c r="A44" s="32"/>
      <c r="B44" s="33"/>
      <c r="C44" s="33"/>
      <c r="D44" s="33"/>
      <c r="E44" s="33"/>
      <c r="F44" s="33"/>
      <c r="G44" s="33"/>
      <c r="H44" s="33"/>
      <c r="I44" s="33"/>
      <c r="J44" s="33"/>
      <c r="K44" s="34"/>
      <c r="L44" s="38"/>
      <c r="M44" s="39"/>
      <c r="N44" s="39"/>
      <c r="O44" s="39"/>
      <c r="P44" s="39"/>
      <c r="Q44" s="39"/>
      <c r="R44" s="39"/>
      <c r="S44" s="39"/>
      <c r="T44" s="40"/>
    </row>
    <row r="45" spans="1:20" ht="30.75" customHeight="1" thickTop="1" x14ac:dyDescent="0.25">
      <c r="A45" s="112" t="s">
        <v>154</v>
      </c>
      <c r="B45" s="112"/>
      <c r="C45" s="112"/>
      <c r="D45" s="112"/>
      <c r="E45" s="112"/>
      <c r="F45" s="112"/>
      <c r="G45" s="112"/>
      <c r="H45" s="112"/>
      <c r="I45" s="112"/>
      <c r="J45" s="112"/>
      <c r="K45" s="112"/>
      <c r="L45" s="112"/>
      <c r="M45" s="112"/>
      <c r="N45" s="112"/>
      <c r="O45" s="112"/>
      <c r="P45" s="112"/>
      <c r="Q45" s="112"/>
      <c r="R45" s="112"/>
      <c r="S45" s="112"/>
      <c r="T45" s="112"/>
    </row>
    <row r="46" spans="1:20" ht="15" x14ac:dyDescent="0.25">
      <c r="A46" s="112" t="s">
        <v>155</v>
      </c>
      <c r="B46" s="112"/>
      <c r="C46" s="112"/>
      <c r="D46" s="112"/>
      <c r="E46" s="112"/>
      <c r="F46" s="112"/>
      <c r="G46" s="112"/>
      <c r="H46" s="112"/>
      <c r="I46" s="112"/>
      <c r="J46" s="112"/>
      <c r="K46" s="112"/>
      <c r="L46" s="112"/>
      <c r="M46" s="112"/>
      <c r="N46" s="112"/>
      <c r="O46" s="112"/>
      <c r="P46" s="112"/>
      <c r="Q46" s="112"/>
      <c r="R46" s="112"/>
      <c r="S46" s="112"/>
      <c r="T46" s="112"/>
    </row>
    <row r="47" spans="1:20" ht="15" x14ac:dyDescent="0.25">
      <c r="A47" s="112" t="s">
        <v>156</v>
      </c>
      <c r="B47" s="112"/>
      <c r="C47" s="112"/>
      <c r="D47" s="112"/>
      <c r="E47" s="112"/>
      <c r="F47" s="112"/>
      <c r="G47" s="112"/>
      <c r="H47" s="112"/>
      <c r="I47" s="112"/>
      <c r="J47" s="112"/>
      <c r="K47" s="112"/>
      <c r="L47" s="112"/>
      <c r="M47" s="112"/>
      <c r="N47" s="112"/>
      <c r="O47" s="112"/>
      <c r="P47" s="112"/>
      <c r="Q47" s="112"/>
      <c r="R47" s="112"/>
      <c r="S47" s="112"/>
      <c r="T47" s="112"/>
    </row>
    <row r="48" spans="1:20" ht="21.75" customHeight="1" x14ac:dyDescent="0.25">
      <c r="A48" s="120" t="s">
        <v>149</v>
      </c>
      <c r="B48" s="120"/>
      <c r="C48" s="120"/>
      <c r="D48" s="120"/>
      <c r="E48" s="120"/>
      <c r="F48" s="120"/>
      <c r="G48" s="120"/>
      <c r="H48" s="120"/>
      <c r="I48" s="120"/>
      <c r="J48" s="1"/>
      <c r="K48" s="1"/>
      <c r="L48" s="1"/>
      <c r="M48" s="1"/>
      <c r="N48" s="1"/>
      <c r="O48" s="1"/>
      <c r="P48" s="1"/>
      <c r="Q48" s="1"/>
      <c r="R48" s="1"/>
      <c r="S48" s="1"/>
      <c r="T48" s="1"/>
    </row>
    <row r="49" spans="1:20" ht="21" customHeight="1" x14ac:dyDescent="0.25">
      <c r="A49" s="121">
        <v>1</v>
      </c>
      <c r="B49" s="121"/>
      <c r="C49" s="122" t="s">
        <v>150</v>
      </c>
      <c r="D49" s="122"/>
      <c r="E49" s="122"/>
      <c r="F49" s="122"/>
      <c r="G49" s="122"/>
      <c r="H49" s="122"/>
      <c r="I49" s="17"/>
      <c r="J49" s="44"/>
      <c r="K49" s="4" t="s">
        <v>157</v>
      </c>
      <c r="L49" s="91"/>
      <c r="M49" s="91"/>
      <c r="N49" s="91"/>
      <c r="O49" s="91"/>
      <c r="P49" s="91"/>
      <c r="Q49" s="3"/>
      <c r="R49" s="3"/>
      <c r="S49" s="3"/>
      <c r="T49" s="3"/>
    </row>
    <row r="50" spans="1:20" ht="21" customHeight="1" x14ac:dyDescent="0.25">
      <c r="A50" s="121"/>
      <c r="B50" s="121"/>
      <c r="C50" s="122"/>
      <c r="D50" s="122"/>
      <c r="E50" s="122"/>
      <c r="F50" s="122"/>
      <c r="G50" s="122"/>
      <c r="H50" s="122"/>
      <c r="I50" s="1"/>
      <c r="J50" s="3"/>
      <c r="K50" s="4" t="s">
        <v>158</v>
      </c>
      <c r="L50" s="113"/>
      <c r="M50" s="113"/>
      <c r="N50" s="113"/>
      <c r="O50" s="113"/>
      <c r="P50" s="113"/>
      <c r="Q50" s="6" t="s">
        <v>159</v>
      </c>
      <c r="R50" s="91"/>
      <c r="S50" s="91"/>
      <c r="T50" s="91"/>
    </row>
    <row r="51" spans="1:20" ht="21" customHeight="1" x14ac:dyDescent="0.25">
      <c r="A51" s="121"/>
      <c r="B51" s="121"/>
      <c r="C51" s="122"/>
      <c r="D51" s="122"/>
      <c r="E51" s="122"/>
      <c r="F51" s="122"/>
      <c r="G51" s="122"/>
      <c r="H51" s="122"/>
      <c r="I51" s="1"/>
      <c r="J51" s="1"/>
      <c r="K51" s="1"/>
      <c r="L51" s="1"/>
      <c r="M51" s="1"/>
      <c r="N51" s="1"/>
      <c r="O51" s="1"/>
      <c r="P51" s="1"/>
      <c r="Q51" s="1"/>
      <c r="R51" s="1"/>
      <c r="S51" s="1"/>
      <c r="T51" s="1"/>
    </row>
  </sheetData>
  <sheetProtection algorithmName="SHA-512" hashValue="paqXLc67lZ6xVsTLZkeCIWac4aua+k2eUJOfJnVPSfEJzMeWNbig+0btE6QtGudTvcaZbqfW2mBlfRcWigpVPg==" saltValue="IV2OZrfLwvNwkiZt30Ntjw==" spinCount="100000" sheet="1" objects="1" scenarios="1" selectLockedCells="1"/>
  <dataConsolidate/>
  <mergeCells count="62">
    <mergeCell ref="J35:R35"/>
    <mergeCell ref="B37:I37"/>
    <mergeCell ref="D31:Q31"/>
    <mergeCell ref="R50:T50"/>
    <mergeCell ref="A45:T45"/>
    <mergeCell ref="A46:T46"/>
    <mergeCell ref="L50:P50"/>
    <mergeCell ref="N43:P43"/>
    <mergeCell ref="R43:S43"/>
    <mergeCell ref="A43:K43"/>
    <mergeCell ref="A48:I48"/>
    <mergeCell ref="A49:B51"/>
    <mergeCell ref="C49:H51"/>
    <mergeCell ref="A47:T47"/>
    <mergeCell ref="L39:T39"/>
    <mergeCell ref="J37:R37"/>
    <mergeCell ref="D20:Q20"/>
    <mergeCell ref="D21:Q21"/>
    <mergeCell ref="D22:Q22"/>
    <mergeCell ref="L49:P49"/>
    <mergeCell ref="A41:K41"/>
    <mergeCell ref="A40:K40"/>
    <mergeCell ref="L40:T40"/>
    <mergeCell ref="L41:T41"/>
    <mergeCell ref="L42:T42"/>
    <mergeCell ref="D29:Q29"/>
    <mergeCell ref="D30:Q30"/>
    <mergeCell ref="A42:K42"/>
    <mergeCell ref="D32:Q32"/>
    <mergeCell ref="D33:Q33"/>
    <mergeCell ref="A39:K39"/>
    <mergeCell ref="A38:T38"/>
    <mergeCell ref="D23:Q23"/>
    <mergeCell ref="D24:Q24"/>
    <mergeCell ref="D25:Q25"/>
    <mergeCell ref="D26:Q26"/>
    <mergeCell ref="D34:Q34"/>
    <mergeCell ref="D28:Q28"/>
    <mergeCell ref="D27:Q27"/>
    <mergeCell ref="J36:R36"/>
    <mergeCell ref="A1:P1"/>
    <mergeCell ref="A2:P2"/>
    <mergeCell ref="A4:P4"/>
    <mergeCell ref="C3:P3"/>
    <mergeCell ref="C5:J5"/>
    <mergeCell ref="M5:T5"/>
    <mergeCell ref="S1:T1"/>
    <mergeCell ref="S2:T2"/>
    <mergeCell ref="S3:T3"/>
    <mergeCell ref="A6:T6"/>
    <mergeCell ref="D16:Q16"/>
    <mergeCell ref="D17:Q17"/>
    <mergeCell ref="D18:Q18"/>
    <mergeCell ref="D19:Q19"/>
    <mergeCell ref="H14:N14"/>
    <mergeCell ref="A14:E14"/>
    <mergeCell ref="A8:J8"/>
    <mergeCell ref="K8:T8"/>
    <mergeCell ref="A10:J10"/>
    <mergeCell ref="K10:T10"/>
    <mergeCell ref="A12:J12"/>
    <mergeCell ref="K12:T12"/>
  </mergeCells>
  <dataValidations count="1">
    <dataValidation type="decimal" operator="greaterThan" allowBlank="1" showErrorMessage="1" errorTitle="Numbers Only!" error="This field requires only numbers (with decimal points) for the Totaling function to work correctly. Please delete text and enter only the numerical value of lbs." sqref="S17:S34" xr:uid="{2F0866D6-5A94-416D-A67D-FE3F35D6796A}">
      <formula1>0</formula1>
    </dataValidation>
  </dataValidations>
  <printOptions horizontalCentered="1"/>
  <pageMargins left="0.25" right="0.25" top="0.25" bottom="0.25" header="0" footer="0"/>
  <pageSetup scale="49" fitToHeight="0" orientation="portrait" r:id="rId1"/>
  <extLst>
    <ext xmlns:x14="http://schemas.microsoft.com/office/spreadsheetml/2009/9/main" uri="{CCE6A557-97BC-4b89-ADB6-D9C93CAAB3DF}">
      <x14:dataValidations xmlns:xm="http://schemas.microsoft.com/office/excel/2006/main" count="6">
        <x14:dataValidation type="list" showInputMessage="1" xr:uid="{C6CCEF2D-C60F-4F77-A687-241CA7D0569F}">
          <x14:formula1>
            <xm:f>REF!$F$3:$F$9</xm:f>
          </x14:formula1>
          <xm:sqref>B17:B32</xm:sqref>
        </x14:dataValidation>
        <x14:dataValidation type="list" showInputMessage="1" xr:uid="{48DD68E8-DD59-4A2E-9DE6-7A27E283057B}">
          <x14:formula1>
            <xm:f>REF!$D$3:$D$4</xm:f>
          </x14:formula1>
          <xm:sqref>A35:A37 D36 C17:C33</xm:sqref>
        </x14:dataValidation>
        <x14:dataValidation type="list" xr:uid="{6E42D6D0-6C91-4AED-ABF9-F09DAC64E3F9}">
          <x14:formula1>
            <xm:f>REF!$H$4:$H$15</xm:f>
          </x14:formula1>
          <xm:sqref>A8:J8</xm:sqref>
        </x14:dataValidation>
        <x14:dataValidation type="list" allowBlank="1" xr:uid="{78179B2A-A5EF-43DB-8B23-5366C4503095}">
          <x14:formula1>
            <xm:f>REF!$H$3:$H$15</xm:f>
          </x14:formula1>
          <xm:sqref>C5:J5</xm:sqref>
        </x14:dataValidation>
        <x14:dataValidation type="list" xr:uid="{81CFDE0B-3B2A-4609-B3B2-6445D9AC8FC3}">
          <x14:formula1>
            <xm:f>REF!$O$3:$O$25</xm:f>
          </x14:formula1>
          <xm:sqref>C3:P3</xm:sqref>
        </x14:dataValidation>
        <x14:dataValidation type="list" showInputMessage="1" xr:uid="{46B1E68C-6CE9-46FC-8A60-D60DCFB957B7}">
          <x14:formula1>
            <xm:f>REF!$B$3:$B$5000</xm:f>
          </x14:formula1>
          <xm:sqref>D17:Q32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83FD-7BE8-463D-A5C9-FB66CF04D577}">
  <sheetPr codeName="Sheet2"/>
  <dimension ref="B2:O127"/>
  <sheetViews>
    <sheetView workbookViewId="0">
      <selection activeCell="B13" sqref="B13"/>
    </sheetView>
  </sheetViews>
  <sheetFormatPr defaultRowHeight="15" x14ac:dyDescent="0.25"/>
  <cols>
    <col min="1" max="1" width="3.5703125" customWidth="1"/>
    <col min="2" max="2" width="135.85546875" bestFit="1" customWidth="1"/>
    <col min="3" max="3" width="2.28515625" customWidth="1"/>
    <col min="4" max="4" width="13" customWidth="1"/>
    <col min="5" max="5" width="2.28515625" customWidth="1"/>
    <col min="6" max="6" width="11.140625" bestFit="1" customWidth="1"/>
    <col min="7" max="7" width="2.28515625" customWidth="1"/>
    <col min="8" max="8" width="27.5703125" bestFit="1" customWidth="1"/>
    <col min="9" max="9" width="27.7109375" bestFit="1" customWidth="1"/>
    <col min="10" max="13" width="20.140625" customWidth="1"/>
    <col min="14" max="14" width="2.28515625" customWidth="1"/>
    <col min="15" max="15" width="34.85546875" customWidth="1"/>
  </cols>
  <sheetData>
    <row r="2" spans="2:15" x14ac:dyDescent="0.25">
      <c r="B2" t="s">
        <v>0</v>
      </c>
      <c r="D2" t="s">
        <v>134</v>
      </c>
      <c r="F2" t="s">
        <v>135</v>
      </c>
      <c r="H2" t="s">
        <v>170</v>
      </c>
      <c r="I2" t="s">
        <v>165</v>
      </c>
      <c r="J2" t="s">
        <v>166</v>
      </c>
      <c r="K2" t="s">
        <v>167</v>
      </c>
      <c r="L2" t="s">
        <v>168</v>
      </c>
      <c r="M2" t="s">
        <v>169</v>
      </c>
      <c r="O2" t="s">
        <v>221</v>
      </c>
    </row>
    <row r="4" spans="2:15" x14ac:dyDescent="0.25">
      <c r="B4" t="s">
        <v>249</v>
      </c>
      <c r="D4" t="s">
        <v>131</v>
      </c>
      <c r="F4" t="s">
        <v>136</v>
      </c>
      <c r="H4" t="s">
        <v>197</v>
      </c>
      <c r="I4" t="s">
        <v>171</v>
      </c>
      <c r="J4" t="s">
        <v>174</v>
      </c>
      <c r="K4" t="s">
        <v>172</v>
      </c>
      <c r="L4">
        <v>97015</v>
      </c>
      <c r="M4" t="s">
        <v>209</v>
      </c>
      <c r="O4" t="s">
        <v>222</v>
      </c>
    </row>
    <row r="5" spans="2:15" x14ac:dyDescent="0.25">
      <c r="B5" t="s">
        <v>248</v>
      </c>
      <c r="F5" t="s">
        <v>132</v>
      </c>
      <c r="H5" t="s">
        <v>198</v>
      </c>
      <c r="I5" t="s">
        <v>184</v>
      </c>
      <c r="J5" t="s">
        <v>175</v>
      </c>
      <c r="K5" t="s">
        <v>172</v>
      </c>
      <c r="L5">
        <v>97403</v>
      </c>
      <c r="M5" t="s">
        <v>210</v>
      </c>
      <c r="O5" t="s">
        <v>224</v>
      </c>
    </row>
    <row r="6" spans="2:15" x14ac:dyDescent="0.25">
      <c r="B6" t="s">
        <v>1</v>
      </c>
      <c r="F6" t="s">
        <v>138</v>
      </c>
      <c r="H6" t="s">
        <v>199</v>
      </c>
      <c r="I6" t="s">
        <v>185</v>
      </c>
      <c r="J6" t="s">
        <v>175</v>
      </c>
      <c r="K6" t="s">
        <v>172</v>
      </c>
      <c r="L6">
        <v>97402</v>
      </c>
      <c r="M6" t="s">
        <v>211</v>
      </c>
      <c r="O6" t="s">
        <v>225</v>
      </c>
    </row>
    <row r="7" spans="2:15" x14ac:dyDescent="0.25">
      <c r="B7" t="s">
        <v>2</v>
      </c>
      <c r="F7" t="s">
        <v>137</v>
      </c>
      <c r="H7" t="s">
        <v>200</v>
      </c>
      <c r="I7" t="s">
        <v>190</v>
      </c>
      <c r="J7" t="s">
        <v>176</v>
      </c>
      <c r="K7" t="s">
        <v>172</v>
      </c>
      <c r="L7">
        <v>97124</v>
      </c>
      <c r="M7" t="s">
        <v>212</v>
      </c>
      <c r="O7" t="s">
        <v>226</v>
      </c>
    </row>
    <row r="8" spans="2:15" x14ac:dyDescent="0.25">
      <c r="B8" t="s">
        <v>3</v>
      </c>
      <c r="F8" t="s">
        <v>133</v>
      </c>
      <c r="H8" t="s">
        <v>201</v>
      </c>
      <c r="I8" t="s">
        <v>188</v>
      </c>
      <c r="J8" t="s">
        <v>177</v>
      </c>
      <c r="K8" t="s">
        <v>172</v>
      </c>
      <c r="L8">
        <v>97501</v>
      </c>
      <c r="M8" t="s">
        <v>213</v>
      </c>
      <c r="O8" t="s">
        <v>227</v>
      </c>
    </row>
    <row r="9" spans="2:15" x14ac:dyDescent="0.25">
      <c r="B9" t="s">
        <v>4</v>
      </c>
      <c r="F9" t="s">
        <v>139</v>
      </c>
      <c r="H9" t="s">
        <v>202</v>
      </c>
      <c r="I9" t="s">
        <v>189</v>
      </c>
      <c r="J9" t="s">
        <v>178</v>
      </c>
      <c r="K9" t="s">
        <v>172</v>
      </c>
      <c r="L9">
        <v>97202</v>
      </c>
      <c r="M9" t="s">
        <v>214</v>
      </c>
      <c r="O9" t="s">
        <v>228</v>
      </c>
    </row>
    <row r="10" spans="2:15" x14ac:dyDescent="0.25">
      <c r="B10" t="s">
        <v>5</v>
      </c>
      <c r="H10" t="s">
        <v>203</v>
      </c>
      <c r="I10" t="s">
        <v>191</v>
      </c>
      <c r="J10" t="s">
        <v>179</v>
      </c>
      <c r="K10" t="s">
        <v>172</v>
      </c>
      <c r="L10">
        <v>97302</v>
      </c>
      <c r="M10" t="s">
        <v>215</v>
      </c>
      <c r="O10" t="s">
        <v>229</v>
      </c>
    </row>
    <row r="11" spans="2:15" x14ac:dyDescent="0.25">
      <c r="B11" t="s">
        <v>6</v>
      </c>
      <c r="H11" t="s">
        <v>204</v>
      </c>
      <c r="I11" t="s">
        <v>192</v>
      </c>
      <c r="J11" t="s">
        <v>180</v>
      </c>
      <c r="K11" t="s">
        <v>173</v>
      </c>
      <c r="L11" t="s">
        <v>186</v>
      </c>
      <c r="M11" t="s">
        <v>216</v>
      </c>
      <c r="O11" t="s">
        <v>230</v>
      </c>
    </row>
    <row r="12" spans="2:15" x14ac:dyDescent="0.25">
      <c r="B12" t="s">
        <v>7</v>
      </c>
      <c r="H12" t="s">
        <v>205</v>
      </c>
      <c r="I12" t="s">
        <v>193</v>
      </c>
      <c r="J12" t="s">
        <v>181</v>
      </c>
      <c r="K12" t="s">
        <v>173</v>
      </c>
      <c r="L12">
        <v>98108</v>
      </c>
      <c r="M12" t="s">
        <v>217</v>
      </c>
      <c r="O12" t="s">
        <v>231</v>
      </c>
    </row>
    <row r="13" spans="2:15" x14ac:dyDescent="0.25">
      <c r="B13" t="s">
        <v>8</v>
      </c>
      <c r="H13" t="s">
        <v>206</v>
      </c>
      <c r="I13" t="s">
        <v>194</v>
      </c>
      <c r="J13" t="s">
        <v>182</v>
      </c>
      <c r="K13" t="s">
        <v>173</v>
      </c>
      <c r="L13">
        <v>98390</v>
      </c>
      <c r="M13" t="s">
        <v>220</v>
      </c>
      <c r="O13" t="s">
        <v>232</v>
      </c>
    </row>
    <row r="14" spans="2:15" x14ac:dyDescent="0.25">
      <c r="B14" t="s">
        <v>9</v>
      </c>
      <c r="H14" t="s">
        <v>207</v>
      </c>
      <c r="I14" t="s">
        <v>195</v>
      </c>
      <c r="J14" t="s">
        <v>187</v>
      </c>
      <c r="K14" t="s">
        <v>173</v>
      </c>
      <c r="L14">
        <v>98499</v>
      </c>
      <c r="M14" t="s">
        <v>218</v>
      </c>
      <c r="O14" t="s">
        <v>233</v>
      </c>
    </row>
    <row r="15" spans="2:15" x14ac:dyDescent="0.25">
      <c r="B15" t="s">
        <v>10</v>
      </c>
      <c r="H15" t="s">
        <v>208</v>
      </c>
      <c r="I15" t="s">
        <v>196</v>
      </c>
      <c r="J15" t="s">
        <v>183</v>
      </c>
      <c r="K15" t="s">
        <v>173</v>
      </c>
      <c r="L15">
        <v>98072</v>
      </c>
      <c r="M15" t="s">
        <v>219</v>
      </c>
      <c r="O15" t="s">
        <v>223</v>
      </c>
    </row>
    <row r="16" spans="2:15" x14ac:dyDescent="0.25">
      <c r="B16" t="s">
        <v>11</v>
      </c>
      <c r="O16" t="s">
        <v>234</v>
      </c>
    </row>
    <row r="17" spans="2:15" x14ac:dyDescent="0.25">
      <c r="B17" t="s">
        <v>12</v>
      </c>
      <c r="O17" t="s">
        <v>244</v>
      </c>
    </row>
    <row r="18" spans="2:15" x14ac:dyDescent="0.25">
      <c r="B18" t="s">
        <v>13</v>
      </c>
      <c r="O18" t="s">
        <v>235</v>
      </c>
    </row>
    <row r="19" spans="2:15" x14ac:dyDescent="0.25">
      <c r="B19" t="s">
        <v>14</v>
      </c>
      <c r="O19" t="s">
        <v>236</v>
      </c>
    </row>
    <row r="20" spans="2:15" x14ac:dyDescent="0.25">
      <c r="B20" t="s">
        <v>15</v>
      </c>
      <c r="O20" t="s">
        <v>237</v>
      </c>
    </row>
    <row r="21" spans="2:15" x14ac:dyDescent="0.25">
      <c r="B21" t="s">
        <v>16</v>
      </c>
      <c r="O21" t="s">
        <v>238</v>
      </c>
    </row>
    <row r="22" spans="2:15" x14ac:dyDescent="0.25">
      <c r="B22" t="s">
        <v>252</v>
      </c>
      <c r="O22" t="s">
        <v>239</v>
      </c>
    </row>
    <row r="23" spans="2:15" x14ac:dyDescent="0.25">
      <c r="B23" t="s">
        <v>255</v>
      </c>
      <c r="O23" t="s">
        <v>240</v>
      </c>
    </row>
    <row r="24" spans="2:15" x14ac:dyDescent="0.25">
      <c r="B24" t="s">
        <v>17</v>
      </c>
      <c r="O24" t="s">
        <v>241</v>
      </c>
    </row>
    <row r="25" spans="2:15" x14ac:dyDescent="0.25">
      <c r="B25" t="s">
        <v>18</v>
      </c>
      <c r="O25" t="s">
        <v>242</v>
      </c>
    </row>
    <row r="26" spans="2:15" x14ac:dyDescent="0.25">
      <c r="B26" t="s">
        <v>19</v>
      </c>
    </row>
    <row r="27" spans="2:15" x14ac:dyDescent="0.25">
      <c r="B27" t="s">
        <v>253</v>
      </c>
    </row>
    <row r="28" spans="2:15" x14ac:dyDescent="0.25">
      <c r="B28" t="s">
        <v>20</v>
      </c>
    </row>
    <row r="29" spans="2:15" x14ac:dyDescent="0.25">
      <c r="B29" t="s">
        <v>254</v>
      </c>
    </row>
    <row r="30" spans="2:15" x14ac:dyDescent="0.25">
      <c r="B30" t="s">
        <v>21</v>
      </c>
    </row>
    <row r="31" spans="2:15" x14ac:dyDescent="0.25">
      <c r="B31" t="s">
        <v>22</v>
      </c>
    </row>
    <row r="32" spans="2:15" x14ac:dyDescent="0.25">
      <c r="B32" t="s">
        <v>23</v>
      </c>
    </row>
    <row r="33" spans="2:2" x14ac:dyDescent="0.25">
      <c r="B33" t="s">
        <v>262</v>
      </c>
    </row>
    <row r="34" spans="2:2" x14ac:dyDescent="0.25">
      <c r="B34" t="s">
        <v>24</v>
      </c>
    </row>
    <row r="35" spans="2:2" x14ac:dyDescent="0.25">
      <c r="B35" t="s">
        <v>25</v>
      </c>
    </row>
    <row r="36" spans="2:2" x14ac:dyDescent="0.25">
      <c r="B36" t="s">
        <v>263</v>
      </c>
    </row>
    <row r="37" spans="2:2" x14ac:dyDescent="0.25">
      <c r="B37" t="s">
        <v>26</v>
      </c>
    </row>
    <row r="38" spans="2:2" x14ac:dyDescent="0.25">
      <c r="B38" t="s">
        <v>27</v>
      </c>
    </row>
    <row r="39" spans="2:2" x14ac:dyDescent="0.25">
      <c r="B39" t="s">
        <v>28</v>
      </c>
    </row>
    <row r="40" spans="2:2" x14ac:dyDescent="0.25">
      <c r="B40" t="s">
        <v>29</v>
      </c>
    </row>
    <row r="41" spans="2:2" x14ac:dyDescent="0.25">
      <c r="B41" t="s">
        <v>30</v>
      </c>
    </row>
    <row r="42" spans="2:2" x14ac:dyDescent="0.25">
      <c r="B42" t="s">
        <v>31</v>
      </c>
    </row>
    <row r="43" spans="2:2" x14ac:dyDescent="0.25">
      <c r="B43" t="s">
        <v>32</v>
      </c>
    </row>
    <row r="44" spans="2:2" x14ac:dyDescent="0.25">
      <c r="B44" t="s">
        <v>33</v>
      </c>
    </row>
    <row r="45" spans="2:2" x14ac:dyDescent="0.25">
      <c r="B45" t="s">
        <v>34</v>
      </c>
    </row>
    <row r="46" spans="2:2" x14ac:dyDescent="0.25">
      <c r="B46" t="s">
        <v>35</v>
      </c>
    </row>
    <row r="47" spans="2:2" x14ac:dyDescent="0.25">
      <c r="B47" t="s">
        <v>36</v>
      </c>
    </row>
    <row r="48" spans="2:2" x14ac:dyDescent="0.25">
      <c r="B48" t="s">
        <v>260</v>
      </c>
    </row>
    <row r="49" spans="2:2" x14ac:dyDescent="0.25">
      <c r="B49" t="s">
        <v>37</v>
      </c>
    </row>
    <row r="50" spans="2:2" x14ac:dyDescent="0.25">
      <c r="B50" t="s">
        <v>38</v>
      </c>
    </row>
    <row r="51" spans="2:2" x14ac:dyDescent="0.25">
      <c r="B51" t="s">
        <v>39</v>
      </c>
    </row>
    <row r="52" spans="2:2" x14ac:dyDescent="0.25">
      <c r="B52" t="s">
        <v>251</v>
      </c>
    </row>
    <row r="53" spans="2:2" x14ac:dyDescent="0.25">
      <c r="B53" t="s">
        <v>40</v>
      </c>
    </row>
    <row r="54" spans="2:2" x14ac:dyDescent="0.25">
      <c r="B54" t="s">
        <v>41</v>
      </c>
    </row>
    <row r="55" spans="2:2" x14ac:dyDescent="0.25">
      <c r="B55" t="s">
        <v>250</v>
      </c>
    </row>
    <row r="56" spans="2:2" x14ac:dyDescent="0.25">
      <c r="B56" t="s">
        <v>42</v>
      </c>
    </row>
    <row r="57" spans="2:2" x14ac:dyDescent="0.25">
      <c r="B57" t="s">
        <v>43</v>
      </c>
    </row>
    <row r="58" spans="2:2" x14ac:dyDescent="0.25">
      <c r="B58" t="s">
        <v>44</v>
      </c>
    </row>
    <row r="59" spans="2:2" x14ac:dyDescent="0.25">
      <c r="B59" t="s">
        <v>45</v>
      </c>
    </row>
    <row r="60" spans="2:2" x14ac:dyDescent="0.25">
      <c r="B60" t="s">
        <v>46</v>
      </c>
    </row>
    <row r="61" spans="2:2" x14ac:dyDescent="0.25">
      <c r="B61" t="s">
        <v>47</v>
      </c>
    </row>
    <row r="62" spans="2:2" x14ac:dyDescent="0.25">
      <c r="B62" t="s">
        <v>48</v>
      </c>
    </row>
    <row r="63" spans="2:2" x14ac:dyDescent="0.25">
      <c r="B63" t="s">
        <v>49</v>
      </c>
    </row>
    <row r="64" spans="2:2" x14ac:dyDescent="0.25">
      <c r="B64" t="s">
        <v>50</v>
      </c>
    </row>
    <row r="65" spans="2:2" x14ac:dyDescent="0.25">
      <c r="B65" t="s">
        <v>51</v>
      </c>
    </row>
    <row r="66" spans="2:2" x14ac:dyDescent="0.25">
      <c r="B66" t="s">
        <v>52</v>
      </c>
    </row>
    <row r="67" spans="2:2" x14ac:dyDescent="0.25">
      <c r="B67" t="s">
        <v>53</v>
      </c>
    </row>
    <row r="68" spans="2:2" x14ac:dyDescent="0.25">
      <c r="B68" t="s">
        <v>53</v>
      </c>
    </row>
    <row r="69" spans="2:2" x14ac:dyDescent="0.25">
      <c r="B69" t="s">
        <v>54</v>
      </c>
    </row>
    <row r="70" spans="2:2" x14ac:dyDescent="0.25">
      <c r="B70" t="s">
        <v>55</v>
      </c>
    </row>
    <row r="71" spans="2:2" x14ac:dyDescent="0.25">
      <c r="B71" t="s">
        <v>56</v>
      </c>
    </row>
    <row r="72" spans="2:2" x14ac:dyDescent="0.25">
      <c r="B72" t="s">
        <v>57</v>
      </c>
    </row>
    <row r="73" spans="2:2" x14ac:dyDescent="0.25">
      <c r="B73" t="s">
        <v>256</v>
      </c>
    </row>
    <row r="74" spans="2:2" x14ac:dyDescent="0.25">
      <c r="B74" t="s">
        <v>58</v>
      </c>
    </row>
    <row r="75" spans="2:2" x14ac:dyDescent="0.25">
      <c r="B75" t="s">
        <v>259</v>
      </c>
    </row>
    <row r="76" spans="2:2" x14ac:dyDescent="0.25">
      <c r="B76" t="s">
        <v>59</v>
      </c>
    </row>
    <row r="77" spans="2:2" x14ac:dyDescent="0.25">
      <c r="B77" t="s">
        <v>60</v>
      </c>
    </row>
    <row r="78" spans="2:2" x14ac:dyDescent="0.25">
      <c r="B78" t="s">
        <v>61</v>
      </c>
    </row>
    <row r="79" spans="2:2" x14ac:dyDescent="0.25">
      <c r="B79" t="s">
        <v>62</v>
      </c>
    </row>
    <row r="80" spans="2:2" x14ac:dyDescent="0.25">
      <c r="B80" t="s">
        <v>63</v>
      </c>
    </row>
    <row r="81" spans="2:2" x14ac:dyDescent="0.25">
      <c r="B81" t="s">
        <v>64</v>
      </c>
    </row>
    <row r="82" spans="2:2" x14ac:dyDescent="0.25">
      <c r="B82" t="s">
        <v>65</v>
      </c>
    </row>
    <row r="83" spans="2:2" x14ac:dyDescent="0.25">
      <c r="B83" t="s">
        <v>66</v>
      </c>
    </row>
    <row r="84" spans="2:2" x14ac:dyDescent="0.25">
      <c r="B84" t="s">
        <v>67</v>
      </c>
    </row>
    <row r="85" spans="2:2" x14ac:dyDescent="0.25">
      <c r="B85" t="s">
        <v>68</v>
      </c>
    </row>
    <row r="86" spans="2:2" x14ac:dyDescent="0.25">
      <c r="B86" t="s">
        <v>69</v>
      </c>
    </row>
    <row r="87" spans="2:2" x14ac:dyDescent="0.25">
      <c r="B87" t="s">
        <v>70</v>
      </c>
    </row>
    <row r="88" spans="2:2" x14ac:dyDescent="0.25">
      <c r="B88" t="s">
        <v>71</v>
      </c>
    </row>
    <row r="89" spans="2:2" x14ac:dyDescent="0.25">
      <c r="B89" t="s">
        <v>72</v>
      </c>
    </row>
    <row r="90" spans="2:2" x14ac:dyDescent="0.25">
      <c r="B90" t="s">
        <v>73</v>
      </c>
    </row>
    <row r="91" spans="2:2" x14ac:dyDescent="0.25">
      <c r="B91" t="s">
        <v>74</v>
      </c>
    </row>
    <row r="92" spans="2:2" x14ac:dyDescent="0.25">
      <c r="B92" t="s">
        <v>75</v>
      </c>
    </row>
    <row r="93" spans="2:2" x14ac:dyDescent="0.25">
      <c r="B93" t="s">
        <v>261</v>
      </c>
    </row>
    <row r="94" spans="2:2" x14ac:dyDescent="0.25">
      <c r="B94" t="s">
        <v>76</v>
      </c>
    </row>
    <row r="95" spans="2:2" x14ac:dyDescent="0.25">
      <c r="B95" t="s">
        <v>257</v>
      </c>
    </row>
    <row r="96" spans="2:2" x14ac:dyDescent="0.25">
      <c r="B96" t="s">
        <v>77</v>
      </c>
    </row>
    <row r="97" spans="2:2" x14ac:dyDescent="0.25">
      <c r="B97" t="s">
        <v>78</v>
      </c>
    </row>
    <row r="98" spans="2:2" x14ac:dyDescent="0.25">
      <c r="B98" t="s">
        <v>79</v>
      </c>
    </row>
    <row r="99" spans="2:2" x14ac:dyDescent="0.25">
      <c r="B99" t="s">
        <v>80</v>
      </c>
    </row>
    <row r="100" spans="2:2" x14ac:dyDescent="0.25">
      <c r="B100" t="s">
        <v>81</v>
      </c>
    </row>
    <row r="101" spans="2:2" x14ac:dyDescent="0.25">
      <c r="B101" t="s">
        <v>82</v>
      </c>
    </row>
    <row r="102" spans="2:2" x14ac:dyDescent="0.25">
      <c r="B102" t="s">
        <v>83</v>
      </c>
    </row>
    <row r="103" spans="2:2" x14ac:dyDescent="0.25">
      <c r="B103" t="s">
        <v>84</v>
      </c>
    </row>
    <row r="104" spans="2:2" x14ac:dyDescent="0.25">
      <c r="B104" t="s">
        <v>85</v>
      </c>
    </row>
    <row r="105" spans="2:2" x14ac:dyDescent="0.25">
      <c r="B105" t="s">
        <v>86</v>
      </c>
    </row>
    <row r="106" spans="2:2" x14ac:dyDescent="0.25">
      <c r="B106" t="s">
        <v>87</v>
      </c>
    </row>
    <row r="107" spans="2:2" x14ac:dyDescent="0.25">
      <c r="B107" t="s">
        <v>88</v>
      </c>
    </row>
    <row r="108" spans="2:2" x14ac:dyDescent="0.25">
      <c r="B108" t="s">
        <v>89</v>
      </c>
    </row>
    <row r="109" spans="2:2" x14ac:dyDescent="0.25">
      <c r="B109" t="s">
        <v>90</v>
      </c>
    </row>
    <row r="110" spans="2:2" x14ac:dyDescent="0.25">
      <c r="B110" t="s">
        <v>91</v>
      </c>
    </row>
    <row r="111" spans="2:2" x14ac:dyDescent="0.25">
      <c r="B111" t="s">
        <v>92</v>
      </c>
    </row>
    <row r="112" spans="2:2" x14ac:dyDescent="0.25">
      <c r="B112" t="s">
        <v>93</v>
      </c>
    </row>
    <row r="113" spans="2:2" x14ac:dyDescent="0.25">
      <c r="B113" t="s">
        <v>94</v>
      </c>
    </row>
    <row r="114" spans="2:2" x14ac:dyDescent="0.25">
      <c r="B114" t="s">
        <v>95</v>
      </c>
    </row>
    <row r="115" spans="2:2" x14ac:dyDescent="0.25">
      <c r="B115" t="s">
        <v>96</v>
      </c>
    </row>
    <row r="116" spans="2:2" x14ac:dyDescent="0.25">
      <c r="B116" t="s">
        <v>97</v>
      </c>
    </row>
    <row r="117" spans="2:2" x14ac:dyDescent="0.25">
      <c r="B117" t="s">
        <v>98</v>
      </c>
    </row>
    <row r="118" spans="2:2" x14ac:dyDescent="0.25">
      <c r="B118" t="s">
        <v>99</v>
      </c>
    </row>
    <row r="119" spans="2:2" x14ac:dyDescent="0.25">
      <c r="B119" t="s">
        <v>100</v>
      </c>
    </row>
    <row r="120" spans="2:2" x14ac:dyDescent="0.25">
      <c r="B120" t="s">
        <v>101</v>
      </c>
    </row>
    <row r="121" spans="2:2" x14ac:dyDescent="0.25">
      <c r="B121" t="s">
        <v>102</v>
      </c>
    </row>
    <row r="122" spans="2:2" x14ac:dyDescent="0.25">
      <c r="B122" t="s">
        <v>103</v>
      </c>
    </row>
    <row r="123" spans="2:2" x14ac:dyDescent="0.25">
      <c r="B123" t="s">
        <v>104</v>
      </c>
    </row>
    <row r="124" spans="2:2" x14ac:dyDescent="0.25">
      <c r="B124" t="s">
        <v>258</v>
      </c>
    </row>
    <row r="125" spans="2:2" x14ac:dyDescent="0.25">
      <c r="B125" t="s">
        <v>107</v>
      </c>
    </row>
    <row r="126" spans="2:2" x14ac:dyDescent="0.25">
      <c r="B126" t="s">
        <v>105</v>
      </c>
    </row>
    <row r="127" spans="2:2" x14ac:dyDescent="0.25">
      <c r="B127" t="s">
        <v>106</v>
      </c>
    </row>
  </sheetData>
  <sheetProtection selectLockedCells="1"/>
  <pageMargins left="0.7" right="0.7" top="0.75" bottom="0.75" header="0.3" footer="0.3"/>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BLANK</vt:lpstr>
      <vt:lpstr>REF</vt:lpstr>
      <vt:lpstr>BLANK!Print_Area</vt:lpstr>
      <vt:lpstr>BLANK!Print_Titles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Gedimin Bulat</dc:creator>
  <cp:lastModifiedBy>Gedimin Bulat</cp:lastModifiedBy>
  <cp:lastPrinted>2020-04-02T20:16:05Z</cp:lastPrinted>
  <dcterms:created xsi:type="dcterms:W3CDTF">2020-03-25T20:24:32Z</dcterms:created>
  <dcterms:modified xsi:type="dcterms:W3CDTF">2020-11-04T16:29:43Z</dcterms:modified>
</cp:coreProperties>
</file>